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rdashelia\Desktop\მ2\მესტია სეტი - ინტერიერი ცვლილება\axali avejis specifikaciebi\"/>
    </mc:Choice>
  </mc:AlternateContent>
  <xr:revisionPtr revIDLastSave="0" documentId="8_{A8108ACA-F8A3-434C-81A9-A251EB6497B8}" xr6:coauthVersionLast="47" xr6:coauthVersionMax="47" xr10:uidLastSave="{00000000-0000-0000-0000-000000000000}"/>
  <bookViews>
    <workbookView xWindow="-120" yWindow="-120" windowWidth="29040" windowHeight="15840" firstSheet="11" activeTab="21" xr2:uid="{00000000-000D-0000-FFFF-FFFF00000000}"/>
  </bookViews>
  <sheets>
    <sheet name="GFN" sheetId="30" r:id="rId1"/>
    <sheet name="W-01" sheetId="96" r:id="rId2"/>
    <sheet name="W-02" sheetId="97" r:id="rId3"/>
    <sheet name="W-03" sheetId="113" r:id="rId4"/>
    <sheet name="W-04" sheetId="112" r:id="rId5"/>
    <sheet name="W-05" sheetId="111" r:id="rId6"/>
    <sheet name="W-06" sheetId="110" r:id="rId7"/>
    <sheet name="W-07" sheetId="109" r:id="rId8"/>
    <sheet name="W-08" sheetId="108" r:id="rId9"/>
    <sheet name="W-09" sheetId="107" r:id="rId10"/>
    <sheet name="W-10" sheetId="106" r:id="rId11"/>
    <sheet name="W-11" sheetId="105" r:id="rId12"/>
    <sheet name="W-12" sheetId="104" r:id="rId13"/>
    <sheet name="S-04" sheetId="114" r:id="rId14"/>
    <sheet name="S-05" sheetId="115" r:id="rId15"/>
    <sheet name="S-06" sheetId="116" r:id="rId16"/>
    <sheet name="S-09" sheetId="117" r:id="rId17"/>
    <sheet name="S-13" sheetId="119" r:id="rId18"/>
    <sheet name="S-15" sheetId="121" r:id="rId19"/>
    <sheet name="S-16" sheetId="122" r:id="rId20"/>
    <sheet name="S-17" sheetId="123" r:id="rId21"/>
    <sheet name="S-19" sheetId="125" r:id="rId22"/>
  </sheets>
  <definedNames>
    <definedName name="_xlnm.Print_Area" localSheetId="0">GFN!$A$1:$E$25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7" i="30" l="1"/>
  <c r="AJ17" i="30"/>
  <c r="AN17" i="30"/>
  <c r="AR17" i="30"/>
  <c r="AF18" i="30"/>
  <c r="AJ18" i="30"/>
  <c r="AN18" i="30"/>
  <c r="AR18" i="30"/>
  <c r="AF19" i="30"/>
  <c r="AJ19" i="30"/>
  <c r="AN19" i="30"/>
  <c r="AR19" i="30"/>
  <c r="AF20" i="30"/>
  <c r="AJ20" i="30"/>
  <c r="AN20" i="30"/>
  <c r="AR20" i="30"/>
  <c r="AF21" i="30"/>
  <c r="AJ21" i="30"/>
  <c r="AN21" i="30"/>
  <c r="AR21" i="30"/>
  <c r="AF22" i="30"/>
  <c r="AJ22" i="30"/>
  <c r="AN22" i="30"/>
  <c r="AR22" i="30"/>
  <c r="AF23" i="30"/>
  <c r="AJ23" i="30"/>
  <c r="AN23" i="30"/>
  <c r="AR23" i="30"/>
  <c r="AF24" i="30"/>
  <c r="AJ24" i="30"/>
  <c r="AN24" i="30"/>
  <c r="AR24" i="30"/>
  <c r="AF25" i="30"/>
  <c r="AJ25" i="30"/>
  <c r="AN25" i="30"/>
  <c r="AR25" i="30"/>
  <c r="AJ6" i="30" l="1"/>
  <c r="AN6" i="30"/>
  <c r="AR6" i="30"/>
  <c r="AJ7" i="30"/>
  <c r="AN7" i="30"/>
  <c r="AR7" i="30"/>
  <c r="AJ8" i="30"/>
  <c r="AN8" i="30"/>
  <c r="AR8" i="30"/>
  <c r="AJ9" i="30"/>
  <c r="AN9" i="30"/>
  <c r="AR9" i="30"/>
  <c r="AJ10" i="30"/>
  <c r="AN10" i="30"/>
  <c r="AR10" i="30"/>
  <c r="AJ11" i="30"/>
  <c r="AN11" i="30"/>
  <c r="AR11" i="30"/>
  <c r="AJ12" i="30"/>
  <c r="AN12" i="30"/>
  <c r="AR12" i="30"/>
  <c r="AJ13" i="30"/>
  <c r="AN13" i="30"/>
  <c r="AR13" i="30"/>
  <c r="AJ14" i="30"/>
  <c r="AN14" i="30"/>
  <c r="AR14" i="30"/>
  <c r="AJ15" i="30"/>
  <c r="AN15" i="30"/>
  <c r="AR15" i="30"/>
  <c r="AJ16" i="30"/>
  <c r="AN16" i="30"/>
  <c r="AR16" i="30"/>
  <c r="AB25" i="30" l="1"/>
  <c r="AB17" i="30"/>
  <c r="AB18" i="30"/>
  <c r="AB19" i="30"/>
  <c r="AB20" i="30"/>
  <c r="AB21" i="30"/>
  <c r="AB22" i="30"/>
  <c r="AB23" i="30"/>
  <c r="AB24" i="30"/>
  <c r="X17" i="30"/>
  <c r="X18" i="30"/>
  <c r="X19" i="30"/>
  <c r="X20" i="30"/>
  <c r="X21" i="30"/>
  <c r="X22" i="30"/>
  <c r="X23" i="30"/>
  <c r="X24" i="30"/>
  <c r="X25" i="30"/>
  <c r="T25" i="30"/>
  <c r="P25" i="30" l="1"/>
  <c r="L25" i="30"/>
  <c r="H25" i="30"/>
  <c r="T17" i="30"/>
  <c r="T18" i="30"/>
  <c r="T19" i="30"/>
  <c r="T20" i="30"/>
  <c r="T21" i="30"/>
  <c r="T22" i="30"/>
  <c r="T23" i="30"/>
  <c r="T24" i="30"/>
  <c r="P17" i="30"/>
  <c r="P18" i="30"/>
  <c r="P19" i="30"/>
  <c r="P20" i="30"/>
  <c r="P21" i="30"/>
  <c r="P22" i="30"/>
  <c r="P23" i="30"/>
  <c r="P24" i="30"/>
  <c r="L17" i="30"/>
  <c r="L18" i="30"/>
  <c r="L19" i="30"/>
  <c r="L20" i="30"/>
  <c r="L21" i="30"/>
  <c r="L22" i="30"/>
  <c r="L23" i="30"/>
  <c r="L24" i="30"/>
  <c r="H24" i="30"/>
  <c r="H17" i="30"/>
  <c r="H18" i="30"/>
  <c r="H19" i="30"/>
  <c r="H20" i="30"/>
  <c r="H21" i="30"/>
  <c r="H22" i="30"/>
  <c r="H23" i="30"/>
  <c r="E25" i="30" l="1"/>
  <c r="E20" i="30"/>
  <c r="E24" i="30"/>
  <c r="E22" i="30"/>
  <c r="E21" i="30"/>
  <c r="E18" i="30"/>
  <c r="E19" i="30"/>
  <c r="E23" i="30"/>
  <c r="E17" i="30"/>
  <c r="AF6" i="30"/>
  <c r="AF7" i="30"/>
  <c r="AF8" i="30"/>
  <c r="AF9" i="30"/>
  <c r="AF10" i="30"/>
  <c r="AF11" i="30"/>
  <c r="AF12" i="30"/>
  <c r="AF13" i="30"/>
  <c r="AF14" i="30"/>
  <c r="AF15" i="30"/>
  <c r="AF16" i="30"/>
  <c r="AB6" i="30"/>
  <c r="AB7" i="30"/>
  <c r="AB8" i="30"/>
  <c r="AB9" i="30"/>
  <c r="AB10" i="30"/>
  <c r="AB11" i="30"/>
  <c r="AB12" i="30"/>
  <c r="AB13" i="30"/>
  <c r="AB14" i="30"/>
  <c r="AB15" i="30"/>
  <c r="AB16" i="30"/>
  <c r="X6" i="30"/>
  <c r="X7" i="30"/>
  <c r="X8" i="30"/>
  <c r="X9" i="30"/>
  <c r="X10" i="30"/>
  <c r="X11" i="30"/>
  <c r="X12" i="30"/>
  <c r="X13" i="30"/>
  <c r="X14" i="30"/>
  <c r="X15" i="30"/>
  <c r="X16" i="30"/>
  <c r="T6" i="30"/>
  <c r="T7" i="30"/>
  <c r="T8" i="30"/>
  <c r="T9" i="30"/>
  <c r="T10" i="30"/>
  <c r="T11" i="30"/>
  <c r="T12" i="30"/>
  <c r="T13" i="30"/>
  <c r="T14" i="30"/>
  <c r="T15" i="30"/>
  <c r="T16" i="30"/>
  <c r="H6" i="30"/>
  <c r="L6" i="30"/>
  <c r="P6" i="30"/>
  <c r="H7" i="30"/>
  <c r="L7" i="30"/>
  <c r="P7" i="30"/>
  <c r="H8" i="30"/>
  <c r="L8" i="30"/>
  <c r="P8" i="30"/>
  <c r="H9" i="30"/>
  <c r="L9" i="30"/>
  <c r="P9" i="30"/>
  <c r="H10" i="30"/>
  <c r="L10" i="30"/>
  <c r="P10" i="30"/>
  <c r="H11" i="30"/>
  <c r="L11" i="30"/>
  <c r="P11" i="30"/>
  <c r="H12" i="30"/>
  <c r="L12" i="30"/>
  <c r="P12" i="30"/>
  <c r="H13" i="30"/>
  <c r="L13" i="30"/>
  <c r="P13" i="30"/>
  <c r="H14" i="30"/>
  <c r="L14" i="30"/>
  <c r="P14" i="30"/>
  <c r="H15" i="30"/>
  <c r="L15" i="30"/>
  <c r="P15" i="30"/>
  <c r="H16" i="30"/>
  <c r="L16" i="30"/>
  <c r="P16" i="30"/>
  <c r="E15" i="30" l="1"/>
  <c r="E11" i="30"/>
  <c r="E16" i="30"/>
  <c r="E8" i="30"/>
  <c r="E9" i="30"/>
  <c r="E6" i="30"/>
  <c r="E7" i="30"/>
  <c r="E10" i="30"/>
  <c r="E12" i="30"/>
  <c r="E13" i="30"/>
  <c r="E14" i="30"/>
</calcChain>
</file>

<file path=xl/sharedStrings.xml><?xml version="1.0" encoding="utf-8"?>
<sst xmlns="http://schemas.openxmlformats.org/spreadsheetml/2006/main" count="563" uniqueCount="127">
  <si>
    <t>COLOR</t>
  </si>
  <si>
    <t>MODEL</t>
  </si>
  <si>
    <t>NOTES</t>
  </si>
  <si>
    <r>
      <t xml:space="preserve">
</t>
    </r>
    <r>
      <rPr>
        <b/>
        <sz val="20"/>
        <color theme="1"/>
        <rFont val="Arial"/>
        <family val="2"/>
        <charset val="204"/>
      </rPr>
      <t>ARCHIDEA</t>
    </r>
    <r>
      <rPr>
        <b/>
        <sz val="12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 xml:space="preserve">
</t>
    </r>
    <r>
      <rPr>
        <sz val="14"/>
        <color theme="1"/>
        <rFont val="Arial"/>
        <family val="2"/>
        <charset val="204"/>
      </rPr>
      <t>Chabua Amirejibi Hwy #6 
Tbilisi, Georgia
Office: 599 857 815</t>
    </r>
  </si>
  <si>
    <t>REFERENCE</t>
  </si>
  <si>
    <t>REVISION</t>
  </si>
  <si>
    <t>DATE</t>
  </si>
  <si>
    <t>R0</t>
  </si>
  <si>
    <t>FINISH</t>
  </si>
  <si>
    <t>TECHNICAL INFORMATION</t>
  </si>
  <si>
    <t>SIZE (in mm)</t>
  </si>
  <si>
    <t>CODE ON DRAWING</t>
  </si>
  <si>
    <t>WEB LINK</t>
  </si>
  <si>
    <r>
      <t xml:space="preserve">
</t>
    </r>
    <r>
      <rPr>
        <b/>
        <sz val="20"/>
        <color theme="1"/>
        <rFont val="Arial"/>
        <family val="2"/>
        <charset val="204"/>
      </rPr>
      <t>ARCHIDEA</t>
    </r>
    <r>
      <rPr>
        <sz val="12"/>
        <color theme="1"/>
        <rFont val="Arial"/>
        <family val="2"/>
        <charset val="204"/>
      </rPr>
      <t xml:space="preserve">
</t>
    </r>
    <r>
      <rPr>
        <sz val="14"/>
        <color theme="1"/>
        <rFont val="Arial"/>
        <family val="2"/>
        <charset val="204"/>
      </rPr>
      <t>Chabua Amirejibi Hwy #6 
Tbilisi, Georgia
Office: 599 857 815</t>
    </r>
  </si>
  <si>
    <r>
      <t xml:space="preserve">FURNITURE QUANTYTY FOR THIS ROOM </t>
    </r>
    <r>
      <rPr>
        <b/>
        <sz val="12"/>
        <color theme="1"/>
        <rFont val="Calibri"/>
        <family val="2"/>
        <charset val="204"/>
      </rPr>
      <t>↓</t>
    </r>
  </si>
  <si>
    <r>
      <t xml:space="preserve">ROOM QUANTITY ON EACH LEVEL </t>
    </r>
    <r>
      <rPr>
        <b/>
        <sz val="12"/>
        <color theme="1"/>
        <rFont val="Calibri"/>
        <family val="2"/>
        <charset val="204"/>
      </rPr>
      <t>→</t>
    </r>
  </si>
  <si>
    <t>QUANTITY</t>
  </si>
  <si>
    <t>G</t>
  </si>
  <si>
    <t>DESCRIPTION</t>
  </si>
  <si>
    <t>MANUFACTURER</t>
  </si>
  <si>
    <t>WC</t>
  </si>
  <si>
    <t>F +1</t>
  </si>
  <si>
    <t>DISABLED WC</t>
  </si>
  <si>
    <t>S-04</t>
  </si>
  <si>
    <t>S-05</t>
  </si>
  <si>
    <t>S-06</t>
  </si>
  <si>
    <t>S-09</t>
  </si>
  <si>
    <t>S-13</t>
  </si>
  <si>
    <t>S-15</t>
  </si>
  <si>
    <t>S-16</t>
  </si>
  <si>
    <t>S-17</t>
  </si>
  <si>
    <t>DISABLED SINK</t>
  </si>
  <si>
    <t>DISABLED TOILET</t>
  </si>
  <si>
    <t>HOLDER</t>
  </si>
  <si>
    <t>PUSH PLATE</t>
  </si>
  <si>
    <t>MIRROR</t>
  </si>
  <si>
    <t>GRAB BAR</t>
  </si>
  <si>
    <t>DISABLED BASIN MIXER</t>
  </si>
  <si>
    <t>SOAP DISPENCER</t>
  </si>
  <si>
    <t>WASHBASIN MIXER</t>
  </si>
  <si>
    <t>LOBBY</t>
  </si>
  <si>
    <t>RESTAURANT</t>
  </si>
  <si>
    <t>PUBLIC WC</t>
  </si>
  <si>
    <t>W-01</t>
  </si>
  <si>
    <t>W-02</t>
  </si>
  <si>
    <t>W-03</t>
  </si>
  <si>
    <t>W-04</t>
  </si>
  <si>
    <t>W-05</t>
  </si>
  <si>
    <t>W-06</t>
  </si>
  <si>
    <t>W-07</t>
  </si>
  <si>
    <t>W-08</t>
  </si>
  <si>
    <t>W-09</t>
  </si>
  <si>
    <t>W-10</t>
  </si>
  <si>
    <t>W-11</t>
  </si>
  <si>
    <t>W-12</t>
  </si>
  <si>
    <t>S-19</t>
  </si>
  <si>
    <t>WASHBASIN</t>
  </si>
  <si>
    <t>FLUSH PLATE</t>
  </si>
  <si>
    <t>ROLL HOLDER</t>
  </si>
  <si>
    <t>BRUSH HOLDER</t>
  </si>
  <si>
    <t>SOAP DISPENSER</t>
  </si>
  <si>
    <t>WASTE BIN</t>
  </si>
  <si>
    <t>MIRROR 1</t>
  </si>
  <si>
    <t>MIRROR 2</t>
  </si>
  <si>
    <t>SETI</t>
  </si>
  <si>
    <t>DISABLES BASIN MIXER</t>
  </si>
  <si>
    <t>FOH FURNITURE SPECIFICATION LIST</t>
  </si>
  <si>
    <t xml:space="preserve">FOH FURNITURE SPECIFICATION </t>
  </si>
  <si>
    <t>Page: 805-1</t>
  </si>
  <si>
    <t>Page: 805_41</t>
  </si>
  <si>
    <t>Page: 805_42</t>
  </si>
  <si>
    <t>Page: 805_43</t>
  </si>
  <si>
    <t>Page: 805_44</t>
  </si>
  <si>
    <t>Page: 805_45</t>
  </si>
  <si>
    <t>Page: 805_46</t>
  </si>
  <si>
    <t>Page: 805_47</t>
  </si>
  <si>
    <t>Page: 805_48</t>
  </si>
  <si>
    <t>Page: 805_49</t>
  </si>
  <si>
    <t>Page: 805_50</t>
  </si>
  <si>
    <t>Page: 805_51</t>
  </si>
  <si>
    <t>Page: 805_52</t>
  </si>
  <si>
    <t>Page: 805_58</t>
  </si>
  <si>
    <t>Page: 805_59</t>
  </si>
  <si>
    <t>Page: 805_60</t>
  </si>
  <si>
    <t>Page: 805_61</t>
  </si>
  <si>
    <t>PUBLIC WC 1</t>
  </si>
  <si>
    <t>PUBLIC WC 2</t>
  </si>
  <si>
    <t xml:space="preserve">HALL 1 </t>
  </si>
  <si>
    <t>F +2</t>
  </si>
  <si>
    <t>HALL 2</t>
  </si>
  <si>
    <t>Palazzani</t>
  </si>
  <si>
    <t>650x320xh85</t>
  </si>
  <si>
    <t>Wall mounted 3-holes</t>
  </si>
  <si>
    <t>540x340xh350</t>
  </si>
  <si>
    <t>Vitra</t>
  </si>
  <si>
    <t>9943H9</t>
  </si>
  <si>
    <t xml:space="preserve">Custom
</t>
  </si>
  <si>
    <t>750x1100</t>
  </si>
  <si>
    <t>Custom</t>
  </si>
  <si>
    <t>450x850</t>
  </si>
  <si>
    <t>6147B003-0001</t>
  </si>
  <si>
    <t>5812B003-0075</t>
  </si>
  <si>
    <t>Conforma Special
Needs Wc Pan, 54 cm,
High</t>
  </si>
  <si>
    <t>320-3014</t>
  </si>
  <si>
    <t>740-0586</t>
  </si>
  <si>
    <t>320-1131</t>
  </si>
  <si>
    <t>320-3010</t>
  </si>
  <si>
    <t>600 mm</t>
  </si>
  <si>
    <t>A42312EXP</t>
  </si>
  <si>
    <t>Roll Holder</t>
  </si>
  <si>
    <t>A44796EXP</t>
  </si>
  <si>
    <t>Chrome</t>
  </si>
  <si>
    <t>38 Matt Black</t>
  </si>
  <si>
    <t>Wall Mounted Soap Dispenser</t>
  </si>
  <si>
    <t>VITRA</t>
  </si>
  <si>
    <t>ARKITEKTA A44287EXP</t>
  </si>
  <si>
    <t>A44054EXP</t>
  </si>
  <si>
    <t>frame - painted  MDF Ral 7022</t>
  </si>
  <si>
    <t>Page: 805_53</t>
  </si>
  <si>
    <t>Page: 805_54</t>
  </si>
  <si>
    <t>Page: 805_55</t>
  </si>
  <si>
    <t>Page: 805_56</t>
  </si>
  <si>
    <t>Page: 805_57</t>
  </si>
  <si>
    <t>CONFERENCE HALL</t>
  </si>
  <si>
    <t>SPA</t>
  </si>
  <si>
    <t>silver</t>
  </si>
  <si>
    <t>wc with Seat and cistern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</si>
</sst>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u/>
      <sz val="2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7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5" fillId="0" borderId="28" xfId="1" applyNumberForma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31" xfId="1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</dxfs>
  <tableStyles count="0" defaultTableStyle="TableStyleMedium2" defaultPivotStyle="PivotStyleLight16"/>
  <colors>
    <mruColors>
      <color rgb="FFFFFF00"/>
      <color rgb="FF990000"/>
      <color rgb="FFCC0000"/>
      <color rgb="FF00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jp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g"/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jpeg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2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1853045</xdr:colOff>
      <xdr:row>1</xdr:row>
      <xdr:rowOff>92018</xdr:rowOff>
    </xdr:from>
    <xdr:to>
      <xdr:col>4</xdr:col>
      <xdr:colOff>2804672</xdr:colOff>
      <xdr:row>3</xdr:row>
      <xdr:rowOff>36555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473018"/>
          <a:ext cx="951627" cy="948992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1349375</xdr:colOff>
      <xdr:row>6</xdr:row>
      <xdr:rowOff>63500</xdr:rowOff>
    </xdr:from>
    <xdr:to>
      <xdr:col>2</xdr:col>
      <xdr:colOff>444500</xdr:colOff>
      <xdr:row>10</xdr:row>
      <xdr:rowOff>1730375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75" y="4413250"/>
          <a:ext cx="3190875" cy="47148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1746249</xdr:colOff>
      <xdr:row>5</xdr:row>
      <xdr:rowOff>523874</xdr:rowOff>
    </xdr:from>
    <xdr:to>
      <xdr:col>2</xdr:col>
      <xdr:colOff>111125</xdr:colOff>
      <xdr:row>11</xdr:row>
      <xdr:rowOff>231361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49" y="4111624"/>
          <a:ext cx="2460626" cy="542248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1016000</xdr:colOff>
      <xdr:row>7</xdr:row>
      <xdr:rowOff>174625</xdr:rowOff>
    </xdr:from>
    <xdr:to>
      <xdr:col>2</xdr:col>
      <xdr:colOff>644059</xdr:colOff>
      <xdr:row>10</xdr:row>
      <xdr:rowOff>1298149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000" y="5286375"/>
          <a:ext cx="3723809" cy="34095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730250</xdr:colOff>
      <xdr:row>6</xdr:row>
      <xdr:rowOff>571500</xdr:rowOff>
    </xdr:from>
    <xdr:to>
      <xdr:col>2</xdr:col>
      <xdr:colOff>1501167</xdr:colOff>
      <xdr:row>10</xdr:row>
      <xdr:rowOff>1533024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" y="4921250"/>
          <a:ext cx="4866667" cy="40095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476250</xdr:colOff>
      <xdr:row>7</xdr:row>
      <xdr:rowOff>254000</xdr:rowOff>
    </xdr:from>
    <xdr:to>
      <xdr:col>2</xdr:col>
      <xdr:colOff>1780715</xdr:colOff>
      <xdr:row>10</xdr:row>
      <xdr:rowOff>936626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5365750"/>
          <a:ext cx="5400215" cy="29686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1269999</xdr:colOff>
      <xdr:row>7</xdr:row>
      <xdr:rowOff>317499</xdr:rowOff>
    </xdr:from>
    <xdr:to>
      <xdr:col>2</xdr:col>
      <xdr:colOff>1190625</xdr:colOff>
      <xdr:row>10</xdr:row>
      <xdr:rowOff>1738924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9" y="5429249"/>
          <a:ext cx="4016376" cy="37074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47625</xdr:colOff>
      <xdr:row>8</xdr:row>
      <xdr:rowOff>111126</xdr:rowOff>
    </xdr:from>
    <xdr:to>
      <xdr:col>2</xdr:col>
      <xdr:colOff>1873250</xdr:colOff>
      <xdr:row>10</xdr:row>
      <xdr:rowOff>700832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984876"/>
          <a:ext cx="5921375" cy="21137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698500</xdr:colOff>
      <xdr:row>7</xdr:row>
      <xdr:rowOff>15874</xdr:rowOff>
    </xdr:from>
    <xdr:to>
      <xdr:col>2</xdr:col>
      <xdr:colOff>1619566</xdr:colOff>
      <xdr:row>10</xdr:row>
      <xdr:rowOff>888999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5127624"/>
          <a:ext cx="5016816" cy="31591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269875</xdr:colOff>
      <xdr:row>6</xdr:row>
      <xdr:rowOff>301624</xdr:rowOff>
    </xdr:from>
    <xdr:to>
      <xdr:col>2</xdr:col>
      <xdr:colOff>1839913</xdr:colOff>
      <xdr:row>10</xdr:row>
      <xdr:rowOff>1206499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4651374"/>
          <a:ext cx="5665788" cy="39528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365125</xdr:colOff>
      <xdr:row>8</xdr:row>
      <xdr:rowOff>174625</xdr:rowOff>
    </xdr:from>
    <xdr:to>
      <xdr:col>2</xdr:col>
      <xdr:colOff>1508839</xdr:colOff>
      <xdr:row>9</xdr:row>
      <xdr:rowOff>698500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6048375"/>
          <a:ext cx="5239464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301624</xdr:colOff>
      <xdr:row>6</xdr:row>
      <xdr:rowOff>603250</xdr:rowOff>
    </xdr:from>
    <xdr:to>
      <xdr:col>2</xdr:col>
      <xdr:colOff>1835602</xdr:colOff>
      <xdr:row>10</xdr:row>
      <xdr:rowOff>1777545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4" y="4953000"/>
          <a:ext cx="5629728" cy="422229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1397000</xdr:colOff>
      <xdr:row>5</xdr:row>
      <xdr:rowOff>746125</xdr:rowOff>
    </xdr:from>
    <xdr:to>
      <xdr:col>2</xdr:col>
      <xdr:colOff>1365250</xdr:colOff>
      <xdr:row>11</xdr:row>
      <xdr:rowOff>68195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4333875"/>
          <a:ext cx="4064000" cy="503707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1190625</xdr:colOff>
      <xdr:row>6</xdr:row>
      <xdr:rowOff>714375</xdr:rowOff>
    </xdr:from>
    <xdr:to>
      <xdr:col>2</xdr:col>
      <xdr:colOff>667175</xdr:colOff>
      <xdr:row>10</xdr:row>
      <xdr:rowOff>619125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5064125"/>
          <a:ext cx="3572300" cy="29527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587375</xdr:colOff>
      <xdr:row>7</xdr:row>
      <xdr:rowOff>0</xdr:rowOff>
    </xdr:from>
    <xdr:to>
      <xdr:col>2</xdr:col>
      <xdr:colOff>1729720</xdr:colOff>
      <xdr:row>10</xdr:row>
      <xdr:rowOff>1733048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375" y="5111750"/>
          <a:ext cx="5238095" cy="40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254000</xdr:colOff>
      <xdr:row>5</xdr:row>
      <xdr:rowOff>682624</xdr:rowOff>
    </xdr:from>
    <xdr:to>
      <xdr:col>2</xdr:col>
      <xdr:colOff>1565275</xdr:colOff>
      <xdr:row>11</xdr:row>
      <xdr:rowOff>374649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0CA914-0000-41D6-B267-C577BA095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270374"/>
          <a:ext cx="5407025" cy="5407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762000</xdr:colOff>
      <xdr:row>6</xdr:row>
      <xdr:rowOff>333374</xdr:rowOff>
    </xdr:from>
    <xdr:to>
      <xdr:col>2</xdr:col>
      <xdr:colOff>1555751</xdr:colOff>
      <xdr:row>10</xdr:row>
      <xdr:rowOff>952499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683124"/>
          <a:ext cx="4889501" cy="3667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555625</xdr:colOff>
      <xdr:row>6</xdr:row>
      <xdr:rowOff>174625</xdr:rowOff>
    </xdr:from>
    <xdr:to>
      <xdr:col>2</xdr:col>
      <xdr:colOff>1724025</xdr:colOff>
      <xdr:row>11</xdr:row>
      <xdr:rowOff>485775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5F213E-D451-47E7-BCBD-B484965EC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5" y="4524375"/>
          <a:ext cx="5264150" cy="5264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301625</xdr:colOff>
      <xdr:row>5</xdr:row>
      <xdr:rowOff>650875</xdr:rowOff>
    </xdr:from>
    <xdr:to>
      <xdr:col>2</xdr:col>
      <xdr:colOff>1565275</xdr:colOff>
      <xdr:row>11</xdr:row>
      <xdr:rowOff>295275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DA0114-BE4B-4BF1-BDBC-8E169C50E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4238625"/>
          <a:ext cx="5359400" cy="5359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571500</xdr:colOff>
      <xdr:row>6</xdr:row>
      <xdr:rowOff>492125</xdr:rowOff>
    </xdr:from>
    <xdr:to>
      <xdr:col>2</xdr:col>
      <xdr:colOff>1905000</xdr:colOff>
      <xdr:row>11</xdr:row>
      <xdr:rowOff>339725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F44CDB-1A13-4CC2-B474-30C8D90E5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841875"/>
          <a:ext cx="5429250" cy="4800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285750</xdr:colOff>
      <xdr:row>6</xdr:row>
      <xdr:rowOff>555625</xdr:rowOff>
    </xdr:from>
    <xdr:to>
      <xdr:col>2</xdr:col>
      <xdr:colOff>1932568</xdr:colOff>
      <xdr:row>11</xdr:row>
      <xdr:rowOff>349250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4905375"/>
          <a:ext cx="5742568" cy="4746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47625</xdr:colOff>
      <xdr:row>5</xdr:row>
      <xdr:rowOff>587375</xdr:rowOff>
    </xdr:from>
    <xdr:to>
      <xdr:col>2</xdr:col>
      <xdr:colOff>1603375</xdr:colOff>
      <xdr:row>11</xdr:row>
      <xdr:rowOff>523875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050E1D7-418A-4E28-9B95-925B6552F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175125"/>
          <a:ext cx="5651500" cy="565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83"/>
  <sheetViews>
    <sheetView showWhiteSpace="0" zoomScale="85" zoomScaleNormal="85" zoomScaleSheetLayoutView="40" workbookViewId="0">
      <pane xSplit="5" ySplit="5" topLeftCell="F15" activePane="bottomRight" state="frozen"/>
      <selection pane="topRight" activeCell="F1" sqref="F1"/>
      <selection pane="bottomLeft" activeCell="A6" sqref="A6"/>
      <selection pane="bottomRight" activeCell="A26" sqref="A26:XFD30"/>
    </sheetView>
  </sheetViews>
  <sheetFormatPr defaultRowHeight="14.25" x14ac:dyDescent="0.25"/>
  <cols>
    <col min="1" max="1" width="30.7109375" style="1" customWidth="1"/>
    <col min="2" max="2" width="22.28515625" style="1" customWidth="1"/>
    <col min="3" max="3" width="30.7109375" style="1" customWidth="1"/>
    <col min="4" max="4" width="31.42578125" style="1" customWidth="1"/>
    <col min="5" max="5" width="44.28515625" style="1" customWidth="1"/>
    <col min="6" max="6" width="15.7109375" style="1" customWidth="1"/>
    <col min="7" max="7" width="29.7109375" style="1" customWidth="1"/>
    <col min="8" max="8" width="19.140625" style="1" customWidth="1"/>
    <col min="9" max="9" width="10.7109375" style="1" customWidth="1"/>
    <col min="10" max="10" width="10.42578125" style="1" customWidth="1"/>
    <col min="11" max="11" width="30.7109375" style="1" customWidth="1"/>
    <col min="12" max="12" width="18.7109375" style="1" customWidth="1"/>
    <col min="13" max="14" width="10.7109375" style="1" customWidth="1"/>
    <col min="15" max="15" width="26.85546875" style="1" customWidth="1"/>
    <col min="16" max="16" width="28.5703125" style="1" customWidth="1"/>
    <col min="17" max="17" width="8.7109375" style="1" customWidth="1"/>
    <col min="18" max="18" width="7.140625" style="1" customWidth="1"/>
    <col min="19" max="19" width="27.42578125" style="1" customWidth="1"/>
    <col min="20" max="20" width="24.28515625" style="1" customWidth="1"/>
    <col min="21" max="22" width="8.7109375" style="1" customWidth="1"/>
    <col min="23" max="23" width="35.140625" style="1" customWidth="1"/>
    <col min="24" max="24" width="16.140625" style="1" customWidth="1"/>
    <col min="25" max="26" width="8.7109375" style="1" customWidth="1"/>
    <col min="27" max="27" width="35.42578125" style="1" customWidth="1"/>
    <col min="28" max="28" width="17.28515625" style="1" customWidth="1"/>
    <col min="29" max="30" width="8.7109375" style="1" customWidth="1"/>
    <col min="31" max="31" width="38.42578125" style="1" customWidth="1"/>
    <col min="32" max="32" width="22.5703125" style="1" customWidth="1"/>
    <col min="33" max="34" width="8.7109375" style="1" customWidth="1"/>
    <col min="35" max="35" width="40" style="1" customWidth="1"/>
    <col min="36" max="36" width="20.85546875" style="1" customWidth="1"/>
    <col min="37" max="38" width="9.140625" style="1"/>
    <col min="39" max="39" width="39.85546875" style="1" customWidth="1"/>
    <col min="40" max="40" width="21.5703125" style="1" customWidth="1"/>
    <col min="41" max="42" width="9.140625" style="1"/>
    <col min="43" max="43" width="36.140625" style="1" customWidth="1"/>
    <col min="44" max="44" width="27.85546875" style="1" customWidth="1"/>
    <col min="45" max="46" width="9.140625" style="1"/>
    <col min="47" max="47" width="14.5703125" style="1" customWidth="1"/>
    <col min="48" max="48" width="38" style="1" customWidth="1"/>
    <col min="49" max="49" width="10.7109375" style="1" customWidth="1"/>
    <col min="50" max="50" width="23.85546875" style="1" customWidth="1"/>
    <col min="51" max="16384" width="9.140625" style="1"/>
  </cols>
  <sheetData>
    <row r="1" spans="1:83" ht="30" customHeight="1" thickBot="1" x14ac:dyDescent="0.3">
      <c r="E1" s="1" t="s">
        <v>68</v>
      </c>
    </row>
    <row r="2" spans="1:83" ht="50.1" customHeight="1" thickBot="1" x14ac:dyDescent="0.3">
      <c r="A2" s="53" t="s">
        <v>64</v>
      </c>
      <c r="B2" s="54"/>
      <c r="C2" s="52" t="s">
        <v>13</v>
      </c>
      <c r="D2" s="52"/>
      <c r="E2" s="59"/>
      <c r="G2" s="46" t="s">
        <v>40</v>
      </c>
      <c r="H2" s="47"/>
      <c r="K2" s="46" t="s">
        <v>41</v>
      </c>
      <c r="L2" s="47"/>
      <c r="O2" s="46" t="s">
        <v>85</v>
      </c>
      <c r="P2" s="47"/>
      <c r="S2" s="46" t="s">
        <v>86</v>
      </c>
      <c r="T2" s="47"/>
      <c r="W2" s="46" t="s">
        <v>87</v>
      </c>
      <c r="X2" s="47"/>
      <c r="AA2" s="46" t="s">
        <v>89</v>
      </c>
      <c r="AB2" s="47"/>
      <c r="AE2" s="46" t="s">
        <v>123</v>
      </c>
      <c r="AF2" s="47"/>
      <c r="AI2" s="46" t="s">
        <v>124</v>
      </c>
      <c r="AJ2" s="47"/>
      <c r="AM2" s="46"/>
      <c r="AN2" s="47"/>
      <c r="AQ2" s="46"/>
      <c r="AR2" s="47"/>
    </row>
    <row r="3" spans="1:83" ht="30" customHeight="1" thickBot="1" x14ac:dyDescent="0.3">
      <c r="A3" s="55"/>
      <c r="B3" s="56"/>
      <c r="C3" s="52"/>
      <c r="D3" s="52"/>
      <c r="E3" s="59"/>
      <c r="G3" s="31"/>
      <c r="H3" s="32" t="s">
        <v>17</v>
      </c>
      <c r="K3" s="31"/>
      <c r="L3" s="32" t="s">
        <v>17</v>
      </c>
      <c r="O3" s="31"/>
      <c r="P3" s="32" t="s">
        <v>17</v>
      </c>
      <c r="S3" s="31"/>
      <c r="T3" s="32" t="s">
        <v>17</v>
      </c>
      <c r="W3" s="31"/>
      <c r="X3" s="32" t="s">
        <v>21</v>
      </c>
      <c r="AA3" s="31"/>
      <c r="AB3" s="32" t="s">
        <v>88</v>
      </c>
      <c r="AE3" s="31"/>
      <c r="AF3" s="32"/>
      <c r="AI3" s="31"/>
      <c r="AJ3" s="32"/>
      <c r="AM3" s="31"/>
      <c r="AN3" s="32"/>
      <c r="AQ3" s="31"/>
      <c r="AR3" s="32"/>
    </row>
    <row r="4" spans="1:83" ht="30" customHeight="1" x14ac:dyDescent="0.25">
      <c r="A4" s="57"/>
      <c r="B4" s="58"/>
      <c r="C4" s="52"/>
      <c r="D4" s="52"/>
      <c r="E4" s="59"/>
      <c r="G4" s="33" t="s">
        <v>15</v>
      </c>
      <c r="H4" s="48">
        <v>1</v>
      </c>
      <c r="I4" s="24"/>
      <c r="J4" s="24"/>
      <c r="K4" s="33" t="s">
        <v>15</v>
      </c>
      <c r="L4" s="48">
        <v>1</v>
      </c>
      <c r="M4" s="24"/>
      <c r="N4" s="24"/>
      <c r="O4" s="33" t="s">
        <v>15</v>
      </c>
      <c r="P4" s="48">
        <v>1</v>
      </c>
      <c r="Q4" s="24"/>
      <c r="R4" s="24"/>
      <c r="S4" s="33" t="s">
        <v>15</v>
      </c>
      <c r="T4" s="50">
        <v>1</v>
      </c>
      <c r="U4" s="24"/>
      <c r="V4" s="24"/>
      <c r="W4" s="33" t="s">
        <v>15</v>
      </c>
      <c r="X4" s="50">
        <v>1</v>
      </c>
      <c r="Y4" s="24"/>
      <c r="Z4" s="24"/>
      <c r="AA4" s="33" t="s">
        <v>15</v>
      </c>
      <c r="AB4" s="50">
        <v>1</v>
      </c>
      <c r="AC4" s="24"/>
      <c r="AD4" s="24"/>
      <c r="AE4" s="33" t="s">
        <v>15</v>
      </c>
      <c r="AF4" s="50">
        <v>1</v>
      </c>
      <c r="AG4" s="24"/>
      <c r="AH4" s="24"/>
      <c r="AI4" s="33" t="s">
        <v>15</v>
      </c>
      <c r="AJ4" s="50">
        <v>1</v>
      </c>
      <c r="AK4" s="24"/>
      <c r="AL4" s="24"/>
      <c r="AM4" s="33" t="s">
        <v>15</v>
      </c>
      <c r="AN4" s="50">
        <v>1</v>
      </c>
      <c r="AO4" s="24"/>
      <c r="AP4" s="24"/>
      <c r="AQ4" s="33" t="s">
        <v>15</v>
      </c>
      <c r="AR4" s="50">
        <v>1</v>
      </c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83" ht="30" customHeight="1" thickBot="1" x14ac:dyDescent="0.3">
      <c r="A5" s="60" t="s">
        <v>66</v>
      </c>
      <c r="B5" s="60"/>
      <c r="C5" s="60"/>
      <c r="D5" s="60"/>
      <c r="E5" s="36" t="s">
        <v>16</v>
      </c>
      <c r="G5" s="30" t="s">
        <v>14</v>
      </c>
      <c r="H5" s="49"/>
      <c r="I5" s="22"/>
      <c r="J5" s="22"/>
      <c r="K5" s="30" t="s">
        <v>14</v>
      </c>
      <c r="L5" s="49"/>
      <c r="M5" s="22"/>
      <c r="N5" s="22"/>
      <c r="O5" s="30" t="s">
        <v>14</v>
      </c>
      <c r="P5" s="49"/>
      <c r="Q5" s="22"/>
      <c r="R5" s="22"/>
      <c r="S5" s="30" t="s">
        <v>14</v>
      </c>
      <c r="T5" s="51"/>
      <c r="U5" s="22"/>
      <c r="V5" s="22"/>
      <c r="W5" s="30" t="s">
        <v>14</v>
      </c>
      <c r="X5" s="51"/>
      <c r="Y5" s="22"/>
      <c r="Z5" s="22"/>
      <c r="AA5" s="30" t="s">
        <v>14</v>
      </c>
      <c r="AB5" s="51"/>
      <c r="AC5" s="22"/>
      <c r="AD5" s="22"/>
      <c r="AE5" s="30" t="s">
        <v>14</v>
      </c>
      <c r="AF5" s="51"/>
      <c r="AG5" s="22"/>
      <c r="AH5" s="22"/>
      <c r="AI5" s="30" t="s">
        <v>14</v>
      </c>
      <c r="AJ5" s="51"/>
      <c r="AK5" s="22"/>
      <c r="AL5" s="22"/>
      <c r="AM5" s="30" t="s">
        <v>14</v>
      </c>
      <c r="AN5" s="51"/>
      <c r="AO5" s="22"/>
      <c r="AP5" s="22"/>
      <c r="AQ5" s="30" t="s">
        <v>14</v>
      </c>
      <c r="AR5" s="51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</row>
    <row r="6" spans="1:83" ht="30" customHeight="1" thickBot="1" x14ac:dyDescent="0.3">
      <c r="A6" s="34" t="s">
        <v>43</v>
      </c>
      <c r="B6" s="43" t="s">
        <v>56</v>
      </c>
      <c r="C6" s="44"/>
      <c r="D6" s="45"/>
      <c r="E6" s="35">
        <f t="shared" ref="E6:E20" si="0">H6+L6+P6+T6+X6+AB6+AF6+AJ6+AN6+AR6</f>
        <v>6</v>
      </c>
      <c r="F6"/>
      <c r="G6" s="29"/>
      <c r="H6" s="26">
        <f t="shared" ref="H6:H16" si="1">$H$4*G6</f>
        <v>0</v>
      </c>
      <c r="I6" s="37"/>
      <c r="J6" s="37"/>
      <c r="K6" s="29"/>
      <c r="L6" s="26">
        <f t="shared" ref="L6:L25" si="2">$L$4*K6</f>
        <v>0</v>
      </c>
      <c r="M6" s="37"/>
      <c r="N6" s="23"/>
      <c r="O6" s="29">
        <v>4</v>
      </c>
      <c r="P6" s="26">
        <f t="shared" ref="P6:P25" si="3">$P$4*O6</f>
        <v>4</v>
      </c>
      <c r="Q6" s="23"/>
      <c r="R6" s="23"/>
      <c r="S6" s="29">
        <v>2</v>
      </c>
      <c r="T6" s="28">
        <f t="shared" ref="T6:T20" si="4">$T$4*S6</f>
        <v>2</v>
      </c>
      <c r="U6" s="23"/>
      <c r="V6" s="23"/>
      <c r="W6" s="29"/>
      <c r="X6" s="28">
        <f t="shared" ref="X6:X16" si="5">$X$4*W6</f>
        <v>0</v>
      </c>
      <c r="Y6" s="23"/>
      <c r="Z6" s="23"/>
      <c r="AA6" s="29"/>
      <c r="AB6" s="28">
        <f t="shared" ref="AB6:AB23" si="6">$AB$4*AA6</f>
        <v>0</v>
      </c>
      <c r="AC6" s="23"/>
      <c r="AD6" s="23"/>
      <c r="AE6" s="29"/>
      <c r="AF6" s="28">
        <f t="shared" ref="AF6:AF16" si="7">$AF$4*AE6</f>
        <v>0</v>
      </c>
      <c r="AG6" s="23"/>
      <c r="AH6" s="23"/>
      <c r="AI6" s="27"/>
      <c r="AJ6" s="28">
        <f t="shared" ref="AJ6:AJ16" si="8">$AJ$4*AI6</f>
        <v>0</v>
      </c>
      <c r="AK6" s="23"/>
      <c r="AL6" s="23"/>
      <c r="AM6" s="29"/>
      <c r="AN6" s="28">
        <f t="shared" ref="AN6:AN16" si="9">$AN$4*AM6</f>
        <v>0</v>
      </c>
      <c r="AO6" s="23"/>
      <c r="AP6" s="23"/>
      <c r="AQ6" s="27"/>
      <c r="AR6" s="28">
        <f t="shared" ref="AR6:AR16" si="10">$AR$4*AQ6</f>
        <v>0</v>
      </c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</row>
    <row r="7" spans="1:83" ht="30" customHeight="1" thickBot="1" x14ac:dyDescent="0.3">
      <c r="A7" s="34" t="s">
        <v>44</v>
      </c>
      <c r="B7" s="42" t="s">
        <v>39</v>
      </c>
      <c r="C7" s="42"/>
      <c r="D7" s="42"/>
      <c r="E7" s="35">
        <f t="shared" si="0"/>
        <v>6</v>
      </c>
      <c r="F7"/>
      <c r="G7" s="29"/>
      <c r="H7" s="26">
        <f t="shared" si="1"/>
        <v>0</v>
      </c>
      <c r="I7" s="37"/>
      <c r="J7" s="37"/>
      <c r="K7" s="29"/>
      <c r="L7" s="26">
        <f t="shared" si="2"/>
        <v>0</v>
      </c>
      <c r="M7" s="37"/>
      <c r="N7" s="23"/>
      <c r="O7" s="29">
        <v>4</v>
      </c>
      <c r="P7" s="26">
        <f t="shared" si="3"/>
        <v>4</v>
      </c>
      <c r="Q7" s="23"/>
      <c r="R7" s="23"/>
      <c r="S7" s="29">
        <v>2</v>
      </c>
      <c r="T7" s="28">
        <f t="shared" si="4"/>
        <v>2</v>
      </c>
      <c r="U7" s="23"/>
      <c r="V7" s="23"/>
      <c r="W7" s="29"/>
      <c r="X7" s="28">
        <f t="shared" si="5"/>
        <v>0</v>
      </c>
      <c r="Y7" s="23"/>
      <c r="Z7" s="23"/>
      <c r="AA7" s="29"/>
      <c r="AB7" s="28">
        <f t="shared" si="6"/>
        <v>0</v>
      </c>
      <c r="AC7" s="23"/>
      <c r="AD7" s="23"/>
      <c r="AE7" s="29"/>
      <c r="AF7" s="28">
        <f t="shared" si="7"/>
        <v>0</v>
      </c>
      <c r="AG7" s="23"/>
      <c r="AH7" s="23"/>
      <c r="AI7" s="27"/>
      <c r="AJ7" s="28">
        <f t="shared" si="8"/>
        <v>0</v>
      </c>
      <c r="AK7" s="23"/>
      <c r="AL7" s="23"/>
      <c r="AM7" s="29"/>
      <c r="AN7" s="28">
        <f t="shared" si="9"/>
        <v>0</v>
      </c>
      <c r="AO7" s="23"/>
      <c r="AP7" s="23"/>
      <c r="AQ7" s="27"/>
      <c r="AR7" s="28">
        <f t="shared" si="10"/>
        <v>0</v>
      </c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</row>
    <row r="8" spans="1:83" ht="30" customHeight="1" thickBot="1" x14ac:dyDescent="0.3">
      <c r="A8" s="34" t="s">
        <v>45</v>
      </c>
      <c r="B8" s="42" t="s">
        <v>20</v>
      </c>
      <c r="C8" s="42"/>
      <c r="D8" s="42"/>
      <c r="E8" s="35">
        <f t="shared" si="0"/>
        <v>8</v>
      </c>
      <c r="F8"/>
      <c r="G8" s="29"/>
      <c r="H8" s="26">
        <f t="shared" si="1"/>
        <v>0</v>
      </c>
      <c r="I8" s="37"/>
      <c r="J8" s="37"/>
      <c r="K8" s="29"/>
      <c r="L8" s="26">
        <f t="shared" si="2"/>
        <v>0</v>
      </c>
      <c r="M8" s="37"/>
      <c r="N8" s="23"/>
      <c r="O8" s="29">
        <v>4</v>
      </c>
      <c r="P8" s="26">
        <f t="shared" si="3"/>
        <v>4</v>
      </c>
      <c r="Q8" s="23"/>
      <c r="R8" s="23"/>
      <c r="S8" s="29">
        <v>4</v>
      </c>
      <c r="T8" s="28">
        <f t="shared" si="4"/>
        <v>4</v>
      </c>
      <c r="U8" s="23"/>
      <c r="V8" s="23"/>
      <c r="W8" s="29"/>
      <c r="X8" s="28">
        <f t="shared" si="5"/>
        <v>0</v>
      </c>
      <c r="Y8" s="23"/>
      <c r="Z8" s="23"/>
      <c r="AA8" s="29"/>
      <c r="AB8" s="28">
        <f t="shared" si="6"/>
        <v>0</v>
      </c>
      <c r="AC8" s="23"/>
      <c r="AD8" s="23"/>
      <c r="AE8" s="29"/>
      <c r="AF8" s="28">
        <f t="shared" si="7"/>
        <v>0</v>
      </c>
      <c r="AG8" s="23"/>
      <c r="AH8" s="23"/>
      <c r="AI8" s="27"/>
      <c r="AJ8" s="28">
        <f t="shared" si="8"/>
        <v>0</v>
      </c>
      <c r="AK8" s="23"/>
      <c r="AL8" s="23"/>
      <c r="AM8" s="29"/>
      <c r="AN8" s="28">
        <f t="shared" si="9"/>
        <v>0</v>
      </c>
      <c r="AO8" s="23"/>
      <c r="AP8" s="23"/>
      <c r="AQ8" s="27"/>
      <c r="AR8" s="28">
        <f t="shared" si="10"/>
        <v>0</v>
      </c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</row>
    <row r="9" spans="1:83" ht="30" customHeight="1" thickBot="1" x14ac:dyDescent="0.3">
      <c r="A9" s="34" t="s">
        <v>46</v>
      </c>
      <c r="B9" s="42" t="s">
        <v>57</v>
      </c>
      <c r="C9" s="42"/>
      <c r="D9" s="42"/>
      <c r="E9" s="35">
        <f t="shared" si="0"/>
        <v>8</v>
      </c>
      <c r="F9"/>
      <c r="G9" s="29"/>
      <c r="H9" s="26">
        <f t="shared" si="1"/>
        <v>0</v>
      </c>
      <c r="I9" s="37"/>
      <c r="J9" s="37"/>
      <c r="K9" s="29"/>
      <c r="L9" s="26">
        <f t="shared" si="2"/>
        <v>0</v>
      </c>
      <c r="M9" s="37"/>
      <c r="N9" s="23"/>
      <c r="O9" s="29">
        <v>4</v>
      </c>
      <c r="P9" s="26">
        <f t="shared" si="3"/>
        <v>4</v>
      </c>
      <c r="Q9" s="23"/>
      <c r="R9" s="23"/>
      <c r="S9" s="29">
        <v>4</v>
      </c>
      <c r="T9" s="28">
        <f t="shared" si="4"/>
        <v>4</v>
      </c>
      <c r="U9" s="23"/>
      <c r="V9" s="23"/>
      <c r="W9" s="29"/>
      <c r="X9" s="28">
        <f t="shared" si="5"/>
        <v>0</v>
      </c>
      <c r="Y9" s="23"/>
      <c r="Z9" s="23"/>
      <c r="AA9" s="29"/>
      <c r="AB9" s="28">
        <f t="shared" si="6"/>
        <v>0</v>
      </c>
      <c r="AC9" s="23"/>
      <c r="AD9" s="23"/>
      <c r="AE9" s="29"/>
      <c r="AF9" s="28">
        <f t="shared" si="7"/>
        <v>0</v>
      </c>
      <c r="AG9" s="23"/>
      <c r="AH9" s="23"/>
      <c r="AI9" s="27"/>
      <c r="AJ9" s="28">
        <f t="shared" si="8"/>
        <v>0</v>
      </c>
      <c r="AK9" s="23"/>
      <c r="AL9" s="23"/>
      <c r="AM9" s="29"/>
      <c r="AN9" s="28">
        <f t="shared" si="9"/>
        <v>0</v>
      </c>
      <c r="AO9" s="23"/>
      <c r="AP9" s="23"/>
      <c r="AQ9" s="27"/>
      <c r="AR9" s="28">
        <f t="shared" si="10"/>
        <v>0</v>
      </c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</row>
    <row r="10" spans="1:83" ht="30" customHeight="1" thickBot="1" x14ac:dyDescent="0.3">
      <c r="A10" s="34" t="s">
        <v>47</v>
      </c>
      <c r="B10" s="42" t="s">
        <v>58</v>
      </c>
      <c r="C10" s="42"/>
      <c r="D10" s="42"/>
      <c r="E10" s="35">
        <f t="shared" si="0"/>
        <v>8</v>
      </c>
      <c r="F10"/>
      <c r="G10" s="29"/>
      <c r="H10" s="26">
        <f t="shared" si="1"/>
        <v>0</v>
      </c>
      <c r="I10" s="37"/>
      <c r="J10" s="37"/>
      <c r="K10" s="29"/>
      <c r="L10" s="26">
        <f t="shared" si="2"/>
        <v>0</v>
      </c>
      <c r="M10" s="37"/>
      <c r="N10" s="23"/>
      <c r="O10" s="29">
        <v>4</v>
      </c>
      <c r="P10" s="26">
        <f t="shared" si="3"/>
        <v>4</v>
      </c>
      <c r="Q10" s="23"/>
      <c r="R10" s="23"/>
      <c r="S10" s="29">
        <v>4</v>
      </c>
      <c r="T10" s="28">
        <f t="shared" si="4"/>
        <v>4</v>
      </c>
      <c r="U10" s="23"/>
      <c r="V10" s="23"/>
      <c r="W10" s="29"/>
      <c r="X10" s="28">
        <f t="shared" si="5"/>
        <v>0</v>
      </c>
      <c r="Y10" s="23"/>
      <c r="Z10" s="23"/>
      <c r="AA10" s="29"/>
      <c r="AB10" s="28">
        <f t="shared" si="6"/>
        <v>0</v>
      </c>
      <c r="AC10" s="23"/>
      <c r="AD10" s="23"/>
      <c r="AE10" s="29"/>
      <c r="AF10" s="28">
        <f t="shared" si="7"/>
        <v>0</v>
      </c>
      <c r="AG10" s="23"/>
      <c r="AH10" s="23"/>
      <c r="AI10" s="27"/>
      <c r="AJ10" s="28">
        <f t="shared" si="8"/>
        <v>0</v>
      </c>
      <c r="AK10" s="23"/>
      <c r="AL10" s="23"/>
      <c r="AM10" s="29"/>
      <c r="AN10" s="28">
        <f t="shared" si="9"/>
        <v>0</v>
      </c>
      <c r="AO10" s="23"/>
      <c r="AP10" s="23"/>
      <c r="AQ10" s="27"/>
      <c r="AR10" s="28">
        <f t="shared" si="10"/>
        <v>0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</row>
    <row r="11" spans="1:83" ht="30" customHeight="1" thickBot="1" x14ac:dyDescent="0.3">
      <c r="A11" s="34" t="s">
        <v>48</v>
      </c>
      <c r="B11" s="42" t="s">
        <v>59</v>
      </c>
      <c r="C11" s="42"/>
      <c r="D11" s="42"/>
      <c r="E11" s="35">
        <f t="shared" si="0"/>
        <v>8</v>
      </c>
      <c r="F11"/>
      <c r="G11" s="29"/>
      <c r="H11" s="26">
        <f t="shared" si="1"/>
        <v>0</v>
      </c>
      <c r="I11" s="37"/>
      <c r="J11" s="37"/>
      <c r="K11" s="29"/>
      <c r="L11" s="26">
        <f t="shared" si="2"/>
        <v>0</v>
      </c>
      <c r="M11" s="37"/>
      <c r="N11" s="23"/>
      <c r="O11" s="29">
        <v>4</v>
      </c>
      <c r="P11" s="26">
        <f t="shared" si="3"/>
        <v>4</v>
      </c>
      <c r="Q11" s="23"/>
      <c r="R11" s="23"/>
      <c r="S11" s="29">
        <v>4</v>
      </c>
      <c r="T11" s="28">
        <f t="shared" si="4"/>
        <v>4</v>
      </c>
      <c r="U11" s="23"/>
      <c r="V11" s="23"/>
      <c r="W11" s="29"/>
      <c r="X11" s="28">
        <f t="shared" si="5"/>
        <v>0</v>
      </c>
      <c r="Y11" s="23"/>
      <c r="Z11" s="23"/>
      <c r="AA11" s="29"/>
      <c r="AB11" s="28">
        <f t="shared" si="6"/>
        <v>0</v>
      </c>
      <c r="AC11" s="23"/>
      <c r="AD11" s="23"/>
      <c r="AE11" s="29"/>
      <c r="AF11" s="28">
        <f t="shared" si="7"/>
        <v>0</v>
      </c>
      <c r="AG11" s="23"/>
      <c r="AH11" s="23"/>
      <c r="AI11" s="27"/>
      <c r="AJ11" s="28">
        <f t="shared" si="8"/>
        <v>0</v>
      </c>
      <c r="AK11" s="23"/>
      <c r="AL11" s="23"/>
      <c r="AM11" s="29"/>
      <c r="AN11" s="28">
        <f t="shared" si="9"/>
        <v>0</v>
      </c>
      <c r="AO11" s="23"/>
      <c r="AP11" s="23"/>
      <c r="AQ11" s="27"/>
      <c r="AR11" s="28">
        <f t="shared" si="10"/>
        <v>0</v>
      </c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</row>
    <row r="12" spans="1:83" ht="30" customHeight="1" thickBot="1" x14ac:dyDescent="0.3">
      <c r="A12" s="34" t="s">
        <v>49</v>
      </c>
      <c r="B12" s="42" t="s">
        <v>60</v>
      </c>
      <c r="C12" s="42"/>
      <c r="D12" s="42"/>
      <c r="E12" s="35">
        <f t="shared" si="0"/>
        <v>8</v>
      </c>
      <c r="F12"/>
      <c r="G12" s="29"/>
      <c r="H12" s="26">
        <f t="shared" si="1"/>
        <v>0</v>
      </c>
      <c r="I12" s="37"/>
      <c r="J12" s="37"/>
      <c r="K12" s="29"/>
      <c r="L12" s="26">
        <f t="shared" si="2"/>
        <v>0</v>
      </c>
      <c r="M12" s="37"/>
      <c r="N12" s="23"/>
      <c r="O12" s="29">
        <v>4</v>
      </c>
      <c r="P12" s="26">
        <f t="shared" si="3"/>
        <v>4</v>
      </c>
      <c r="Q12" s="23"/>
      <c r="R12" s="23"/>
      <c r="S12" s="29">
        <v>4</v>
      </c>
      <c r="T12" s="28">
        <f t="shared" si="4"/>
        <v>4</v>
      </c>
      <c r="U12" s="23"/>
      <c r="V12" s="23"/>
      <c r="W12" s="29"/>
      <c r="X12" s="28">
        <f t="shared" si="5"/>
        <v>0</v>
      </c>
      <c r="Y12" s="23"/>
      <c r="Z12" s="23"/>
      <c r="AA12" s="29"/>
      <c r="AB12" s="28">
        <f t="shared" si="6"/>
        <v>0</v>
      </c>
      <c r="AC12" s="23"/>
      <c r="AD12" s="23"/>
      <c r="AE12" s="29"/>
      <c r="AF12" s="28">
        <f t="shared" si="7"/>
        <v>0</v>
      </c>
      <c r="AG12" s="23"/>
      <c r="AH12" s="23"/>
      <c r="AI12" s="27"/>
      <c r="AJ12" s="28">
        <f t="shared" si="8"/>
        <v>0</v>
      </c>
      <c r="AK12" s="23"/>
      <c r="AL12" s="23"/>
      <c r="AM12" s="29"/>
      <c r="AN12" s="28">
        <f t="shared" si="9"/>
        <v>0</v>
      </c>
      <c r="AO12" s="23"/>
      <c r="AP12" s="23"/>
      <c r="AQ12" s="27"/>
      <c r="AR12" s="28">
        <f t="shared" si="10"/>
        <v>0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</row>
    <row r="13" spans="1:83" ht="30" customHeight="1" thickBot="1" x14ac:dyDescent="0.3">
      <c r="A13" s="34" t="s">
        <v>50</v>
      </c>
      <c r="B13" s="42" t="s">
        <v>61</v>
      </c>
      <c r="C13" s="42"/>
      <c r="D13" s="42"/>
      <c r="E13" s="35">
        <f t="shared" si="0"/>
        <v>8</v>
      </c>
      <c r="F13"/>
      <c r="G13" s="29"/>
      <c r="H13" s="26">
        <f t="shared" si="1"/>
        <v>0</v>
      </c>
      <c r="I13" s="37"/>
      <c r="J13" s="37"/>
      <c r="K13" s="29"/>
      <c r="L13" s="26">
        <f t="shared" si="2"/>
        <v>0</v>
      </c>
      <c r="M13" s="37"/>
      <c r="N13" s="23"/>
      <c r="O13" s="29">
        <v>4</v>
      </c>
      <c r="P13" s="26">
        <f t="shared" si="3"/>
        <v>4</v>
      </c>
      <c r="Q13" s="23"/>
      <c r="R13" s="23"/>
      <c r="S13" s="29">
        <v>4</v>
      </c>
      <c r="T13" s="28">
        <f t="shared" si="4"/>
        <v>4</v>
      </c>
      <c r="U13" s="23"/>
      <c r="V13" s="23"/>
      <c r="W13" s="29"/>
      <c r="X13" s="28">
        <f t="shared" si="5"/>
        <v>0</v>
      </c>
      <c r="Y13" s="23"/>
      <c r="Z13" s="23"/>
      <c r="AA13" s="29"/>
      <c r="AB13" s="28">
        <f t="shared" si="6"/>
        <v>0</v>
      </c>
      <c r="AC13" s="23"/>
      <c r="AD13" s="23"/>
      <c r="AE13" s="29"/>
      <c r="AF13" s="28">
        <f t="shared" si="7"/>
        <v>0</v>
      </c>
      <c r="AG13" s="23"/>
      <c r="AH13" s="23"/>
      <c r="AI13" s="27"/>
      <c r="AJ13" s="28">
        <f t="shared" si="8"/>
        <v>0</v>
      </c>
      <c r="AK13" s="23"/>
      <c r="AL13" s="23"/>
      <c r="AM13" s="29"/>
      <c r="AN13" s="28">
        <f t="shared" si="9"/>
        <v>0</v>
      </c>
      <c r="AO13" s="23"/>
      <c r="AP13" s="23"/>
      <c r="AQ13" s="27"/>
      <c r="AR13" s="28">
        <f t="shared" si="10"/>
        <v>0</v>
      </c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</row>
    <row r="14" spans="1:83" ht="30" customHeight="1" thickBot="1" x14ac:dyDescent="0.3">
      <c r="A14" s="34" t="s">
        <v>51</v>
      </c>
      <c r="B14" s="42" t="s">
        <v>62</v>
      </c>
      <c r="C14" s="42"/>
      <c r="D14" s="42"/>
      <c r="E14" s="35">
        <f t="shared" si="0"/>
        <v>6</v>
      </c>
      <c r="F14"/>
      <c r="G14" s="29"/>
      <c r="H14" s="26">
        <f t="shared" si="1"/>
        <v>0</v>
      </c>
      <c r="I14" s="37"/>
      <c r="J14" s="37"/>
      <c r="K14" s="29"/>
      <c r="L14" s="26">
        <f t="shared" si="2"/>
        <v>0</v>
      </c>
      <c r="M14" s="37"/>
      <c r="N14" s="23"/>
      <c r="O14" s="29">
        <v>4</v>
      </c>
      <c r="P14" s="26">
        <f t="shared" si="3"/>
        <v>4</v>
      </c>
      <c r="Q14" s="23"/>
      <c r="R14" s="23"/>
      <c r="S14" s="29">
        <v>2</v>
      </c>
      <c r="T14" s="28">
        <f t="shared" si="4"/>
        <v>2</v>
      </c>
      <c r="U14" s="23"/>
      <c r="V14" s="23"/>
      <c r="W14" s="29"/>
      <c r="X14" s="28">
        <f t="shared" si="5"/>
        <v>0</v>
      </c>
      <c r="Y14" s="23"/>
      <c r="Z14" s="23"/>
      <c r="AA14" s="29"/>
      <c r="AB14" s="28">
        <f t="shared" si="6"/>
        <v>0</v>
      </c>
      <c r="AC14" s="23"/>
      <c r="AD14" s="23"/>
      <c r="AE14" s="29"/>
      <c r="AF14" s="28">
        <f>$AF$4*AE14</f>
        <v>0</v>
      </c>
      <c r="AG14" s="23"/>
      <c r="AH14" s="23"/>
      <c r="AI14" s="27"/>
      <c r="AJ14" s="28">
        <f t="shared" si="8"/>
        <v>0</v>
      </c>
      <c r="AK14" s="23"/>
      <c r="AL14" s="23"/>
      <c r="AM14" s="29"/>
      <c r="AN14" s="28">
        <f t="shared" si="9"/>
        <v>0</v>
      </c>
      <c r="AO14" s="23"/>
      <c r="AP14" s="23"/>
      <c r="AQ14" s="27"/>
      <c r="AR14" s="28">
        <f t="shared" si="10"/>
        <v>0</v>
      </c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</row>
    <row r="15" spans="1:83" ht="30" customHeight="1" thickBot="1" x14ac:dyDescent="0.3">
      <c r="A15" s="34" t="s">
        <v>53</v>
      </c>
      <c r="B15" s="42" t="s">
        <v>59</v>
      </c>
      <c r="C15" s="42"/>
      <c r="D15" s="42"/>
      <c r="E15" s="35">
        <f t="shared" si="0"/>
        <v>2</v>
      </c>
      <c r="F15"/>
      <c r="G15" s="29"/>
      <c r="H15" s="26">
        <f t="shared" si="1"/>
        <v>0</v>
      </c>
      <c r="I15" s="37"/>
      <c r="J15" s="37"/>
      <c r="K15" s="29"/>
      <c r="L15" s="26">
        <f t="shared" si="2"/>
        <v>0</v>
      </c>
      <c r="M15" s="37"/>
      <c r="N15" s="23"/>
      <c r="O15" s="29">
        <v>1</v>
      </c>
      <c r="P15" s="26">
        <f t="shared" si="3"/>
        <v>1</v>
      </c>
      <c r="Q15" s="23"/>
      <c r="R15" s="23"/>
      <c r="S15" s="29">
        <v>1</v>
      </c>
      <c r="T15" s="28">
        <f t="shared" si="4"/>
        <v>1</v>
      </c>
      <c r="U15" s="23"/>
      <c r="V15" s="23"/>
      <c r="W15" s="29"/>
      <c r="X15" s="28">
        <f t="shared" si="5"/>
        <v>0</v>
      </c>
      <c r="Y15" s="23"/>
      <c r="Z15" s="23"/>
      <c r="AA15" s="29"/>
      <c r="AB15" s="28">
        <f t="shared" si="6"/>
        <v>0</v>
      </c>
      <c r="AC15" s="23"/>
      <c r="AD15" s="23"/>
      <c r="AE15" s="29"/>
      <c r="AF15" s="28">
        <f t="shared" si="7"/>
        <v>0</v>
      </c>
      <c r="AG15" s="23"/>
      <c r="AH15" s="23"/>
      <c r="AI15" s="27"/>
      <c r="AJ15" s="28">
        <f t="shared" si="8"/>
        <v>0</v>
      </c>
      <c r="AK15" s="23"/>
      <c r="AL15" s="23"/>
      <c r="AM15" s="29"/>
      <c r="AN15" s="28">
        <f t="shared" si="9"/>
        <v>0</v>
      </c>
      <c r="AO15" s="23"/>
      <c r="AP15" s="23"/>
      <c r="AQ15" s="27"/>
      <c r="AR15" s="28">
        <f t="shared" si="10"/>
        <v>0</v>
      </c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</row>
    <row r="16" spans="1:83" ht="30" customHeight="1" thickBot="1" x14ac:dyDescent="0.3">
      <c r="A16" s="34" t="s">
        <v>54</v>
      </c>
      <c r="B16" s="42" t="s">
        <v>61</v>
      </c>
      <c r="C16" s="42"/>
      <c r="D16" s="42"/>
      <c r="E16" s="35">
        <f t="shared" si="0"/>
        <v>2</v>
      </c>
      <c r="F16"/>
      <c r="G16" s="29"/>
      <c r="H16" s="26">
        <f t="shared" si="1"/>
        <v>0</v>
      </c>
      <c r="I16" s="37"/>
      <c r="J16" s="37"/>
      <c r="K16" s="29"/>
      <c r="L16" s="26">
        <f t="shared" si="2"/>
        <v>0</v>
      </c>
      <c r="M16" s="37"/>
      <c r="N16" s="23"/>
      <c r="O16" s="29">
        <v>1</v>
      </c>
      <c r="P16" s="26">
        <f t="shared" si="3"/>
        <v>1</v>
      </c>
      <c r="Q16" s="23"/>
      <c r="R16" s="23"/>
      <c r="S16" s="29">
        <v>1</v>
      </c>
      <c r="T16" s="28">
        <f t="shared" si="4"/>
        <v>1</v>
      </c>
      <c r="U16" s="23"/>
      <c r="V16" s="23"/>
      <c r="W16" s="29"/>
      <c r="X16" s="28">
        <f t="shared" si="5"/>
        <v>0</v>
      </c>
      <c r="Y16" s="23"/>
      <c r="Z16" s="23"/>
      <c r="AA16" s="29"/>
      <c r="AB16" s="28">
        <f t="shared" si="6"/>
        <v>0</v>
      </c>
      <c r="AC16" s="23"/>
      <c r="AD16" s="23"/>
      <c r="AE16" s="29"/>
      <c r="AF16" s="28">
        <f t="shared" si="7"/>
        <v>0</v>
      </c>
      <c r="AG16" s="23"/>
      <c r="AH16" s="23"/>
      <c r="AI16" s="27"/>
      <c r="AJ16" s="28">
        <f t="shared" si="8"/>
        <v>0</v>
      </c>
      <c r="AK16" s="23"/>
      <c r="AL16" s="23"/>
      <c r="AM16" s="29"/>
      <c r="AN16" s="28">
        <f t="shared" si="9"/>
        <v>0</v>
      </c>
      <c r="AO16" s="23"/>
      <c r="AP16" s="23"/>
      <c r="AQ16" s="27"/>
      <c r="AR16" s="28">
        <f t="shared" si="10"/>
        <v>0</v>
      </c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</row>
    <row r="17" spans="1:44" ht="30" customHeight="1" thickBot="1" x14ac:dyDescent="0.3">
      <c r="A17" s="34" t="s">
        <v>23</v>
      </c>
      <c r="B17" s="42" t="s">
        <v>31</v>
      </c>
      <c r="C17" s="42"/>
      <c r="D17" s="42"/>
      <c r="E17" s="35">
        <f t="shared" si="0"/>
        <v>2</v>
      </c>
      <c r="F17"/>
      <c r="G17" s="29"/>
      <c r="H17" s="26">
        <f t="shared" ref="H17:H25" si="11">$H$4*G17</f>
        <v>0</v>
      </c>
      <c r="I17"/>
      <c r="J17"/>
      <c r="K17" s="29"/>
      <c r="L17" s="26">
        <f t="shared" si="2"/>
        <v>0</v>
      </c>
      <c r="M17"/>
      <c r="O17" s="29">
        <v>1</v>
      </c>
      <c r="P17" s="26">
        <f t="shared" si="3"/>
        <v>1</v>
      </c>
      <c r="S17" s="29">
        <v>1</v>
      </c>
      <c r="T17" s="28">
        <f t="shared" si="4"/>
        <v>1</v>
      </c>
      <c r="W17" s="29"/>
      <c r="X17" s="28">
        <f t="shared" ref="X17:X25" si="12">$X$4*W17</f>
        <v>0</v>
      </c>
      <c r="AA17" s="29"/>
      <c r="AB17" s="28">
        <f t="shared" si="6"/>
        <v>0</v>
      </c>
      <c r="AE17" s="29"/>
      <c r="AF17" s="28">
        <f t="shared" ref="AF17:AF25" si="13">$AF$4*AE17</f>
        <v>0</v>
      </c>
      <c r="AG17" s="23"/>
      <c r="AH17" s="23"/>
      <c r="AI17" s="27"/>
      <c r="AJ17" s="28">
        <f t="shared" ref="AJ17:AJ25" si="14">$AJ$4*AI17</f>
        <v>0</v>
      </c>
      <c r="AK17" s="23"/>
      <c r="AL17" s="23"/>
      <c r="AM17" s="29"/>
      <c r="AN17" s="28">
        <f t="shared" ref="AN17:AN25" si="15">$AN$4*AM17</f>
        <v>0</v>
      </c>
      <c r="AO17" s="23"/>
      <c r="AP17" s="23"/>
      <c r="AQ17" s="27"/>
      <c r="AR17" s="28">
        <f t="shared" ref="AR17:AR25" si="16">$AR$4*AQ17</f>
        <v>0</v>
      </c>
    </row>
    <row r="18" spans="1:44" ht="30" customHeight="1" thickBot="1" x14ac:dyDescent="0.3">
      <c r="A18" s="34" t="s">
        <v>24</v>
      </c>
      <c r="B18" s="42" t="s">
        <v>32</v>
      </c>
      <c r="C18" s="42"/>
      <c r="D18" s="42"/>
      <c r="E18" s="35">
        <f t="shared" si="0"/>
        <v>2</v>
      </c>
      <c r="F18"/>
      <c r="G18" s="29"/>
      <c r="H18" s="26">
        <f t="shared" si="11"/>
        <v>0</v>
      </c>
      <c r="I18"/>
      <c r="J18"/>
      <c r="K18" s="29"/>
      <c r="L18" s="26">
        <f t="shared" si="2"/>
        <v>0</v>
      </c>
      <c r="M18"/>
      <c r="O18" s="29">
        <v>1</v>
      </c>
      <c r="P18" s="26">
        <f t="shared" si="3"/>
        <v>1</v>
      </c>
      <c r="S18" s="29">
        <v>1</v>
      </c>
      <c r="T18" s="28">
        <f t="shared" si="4"/>
        <v>1</v>
      </c>
      <c r="W18" s="29"/>
      <c r="X18" s="28">
        <f t="shared" si="12"/>
        <v>0</v>
      </c>
      <c r="AA18" s="29"/>
      <c r="AB18" s="28">
        <f t="shared" si="6"/>
        <v>0</v>
      </c>
      <c r="AE18" s="29"/>
      <c r="AF18" s="28">
        <f t="shared" si="13"/>
        <v>0</v>
      </c>
      <c r="AG18" s="23"/>
      <c r="AH18" s="23"/>
      <c r="AI18" s="27"/>
      <c r="AJ18" s="28">
        <f t="shared" si="14"/>
        <v>0</v>
      </c>
      <c r="AK18" s="23"/>
      <c r="AL18" s="23"/>
      <c r="AM18" s="29"/>
      <c r="AN18" s="28">
        <f t="shared" si="15"/>
        <v>0</v>
      </c>
      <c r="AO18" s="23"/>
      <c r="AP18" s="23"/>
      <c r="AQ18" s="27"/>
      <c r="AR18" s="28">
        <f t="shared" si="16"/>
        <v>0</v>
      </c>
    </row>
    <row r="19" spans="1:44" ht="30" customHeight="1" thickBot="1" x14ac:dyDescent="0.3">
      <c r="A19" s="34" t="s">
        <v>25</v>
      </c>
      <c r="B19" s="42" t="s">
        <v>33</v>
      </c>
      <c r="C19" s="42"/>
      <c r="D19" s="42"/>
      <c r="E19" s="35">
        <f t="shared" si="0"/>
        <v>2</v>
      </c>
      <c r="F19"/>
      <c r="G19" s="29"/>
      <c r="H19" s="26">
        <f t="shared" si="11"/>
        <v>0</v>
      </c>
      <c r="I19"/>
      <c r="J19"/>
      <c r="K19" s="29"/>
      <c r="L19" s="26">
        <f t="shared" si="2"/>
        <v>0</v>
      </c>
      <c r="M19"/>
      <c r="O19" s="29">
        <v>1</v>
      </c>
      <c r="P19" s="26">
        <f t="shared" si="3"/>
        <v>1</v>
      </c>
      <c r="S19" s="29">
        <v>1</v>
      </c>
      <c r="T19" s="28">
        <f t="shared" si="4"/>
        <v>1</v>
      </c>
      <c r="W19" s="29"/>
      <c r="X19" s="28">
        <f t="shared" si="12"/>
        <v>0</v>
      </c>
      <c r="AA19" s="29"/>
      <c r="AB19" s="28">
        <f t="shared" si="6"/>
        <v>0</v>
      </c>
      <c r="AE19" s="29"/>
      <c r="AF19" s="28">
        <f t="shared" si="13"/>
        <v>0</v>
      </c>
      <c r="AG19" s="23"/>
      <c r="AH19" s="23"/>
      <c r="AI19" s="27"/>
      <c r="AJ19" s="28">
        <f t="shared" si="14"/>
        <v>0</v>
      </c>
      <c r="AK19" s="23"/>
      <c r="AL19" s="23"/>
      <c r="AM19" s="29"/>
      <c r="AN19" s="28">
        <f t="shared" si="15"/>
        <v>0</v>
      </c>
      <c r="AO19" s="23"/>
      <c r="AP19" s="23"/>
      <c r="AQ19" s="27"/>
      <c r="AR19" s="28">
        <f t="shared" si="16"/>
        <v>0</v>
      </c>
    </row>
    <row r="20" spans="1:44" ht="30" customHeight="1" thickBot="1" x14ac:dyDescent="0.3">
      <c r="A20" s="34" t="s">
        <v>26</v>
      </c>
      <c r="B20" s="42" t="s">
        <v>34</v>
      </c>
      <c r="C20" s="42"/>
      <c r="D20" s="42"/>
      <c r="E20" s="35">
        <f t="shared" si="0"/>
        <v>2</v>
      </c>
      <c r="F20"/>
      <c r="G20" s="29"/>
      <c r="H20" s="26">
        <f t="shared" si="11"/>
        <v>0</v>
      </c>
      <c r="I20"/>
      <c r="J20"/>
      <c r="K20" s="29"/>
      <c r="L20" s="26">
        <f t="shared" si="2"/>
        <v>0</v>
      </c>
      <c r="M20"/>
      <c r="O20" s="29">
        <v>1</v>
      </c>
      <c r="P20" s="26">
        <f t="shared" si="3"/>
        <v>1</v>
      </c>
      <c r="S20" s="29">
        <v>1</v>
      </c>
      <c r="T20" s="28">
        <f t="shared" si="4"/>
        <v>1</v>
      </c>
      <c r="W20" s="29"/>
      <c r="X20" s="28">
        <f t="shared" si="12"/>
        <v>0</v>
      </c>
      <c r="AA20" s="29"/>
      <c r="AB20" s="28">
        <f t="shared" si="6"/>
        <v>0</v>
      </c>
      <c r="AE20" s="29"/>
      <c r="AF20" s="28">
        <f t="shared" si="13"/>
        <v>0</v>
      </c>
      <c r="AG20" s="23"/>
      <c r="AH20" s="23"/>
      <c r="AI20" s="27"/>
      <c r="AJ20" s="28">
        <f t="shared" si="14"/>
        <v>0</v>
      </c>
      <c r="AK20" s="23"/>
      <c r="AL20" s="23"/>
      <c r="AM20" s="29"/>
      <c r="AN20" s="28">
        <f t="shared" si="15"/>
        <v>0</v>
      </c>
      <c r="AO20" s="23"/>
      <c r="AP20" s="23"/>
      <c r="AQ20" s="27"/>
      <c r="AR20" s="28">
        <f t="shared" si="16"/>
        <v>0</v>
      </c>
    </row>
    <row r="21" spans="1:44" ht="30" customHeight="1" thickBot="1" x14ac:dyDescent="0.3">
      <c r="A21" s="34" t="s">
        <v>27</v>
      </c>
      <c r="B21" s="42" t="s">
        <v>35</v>
      </c>
      <c r="C21" s="42"/>
      <c r="D21" s="42"/>
      <c r="E21" s="35">
        <f t="shared" ref="E21:E23" si="17">H21+L21+P21+T21+X21+AB21+AF21+AJ21+AN21+AR21</f>
        <v>2</v>
      </c>
      <c r="G21" s="29"/>
      <c r="H21" s="26">
        <f t="shared" si="11"/>
        <v>0</v>
      </c>
      <c r="K21" s="29"/>
      <c r="L21" s="26">
        <f t="shared" si="2"/>
        <v>0</v>
      </c>
      <c r="O21" s="29">
        <v>1</v>
      </c>
      <c r="P21" s="26">
        <f t="shared" si="3"/>
        <v>1</v>
      </c>
      <c r="S21" s="29">
        <v>1</v>
      </c>
      <c r="T21" s="28">
        <f t="shared" ref="T21:T24" si="18">$T$4*S21</f>
        <v>1</v>
      </c>
      <c r="W21" s="29"/>
      <c r="X21" s="28">
        <f t="shared" si="12"/>
        <v>0</v>
      </c>
      <c r="AA21" s="29"/>
      <c r="AB21" s="28">
        <f t="shared" si="6"/>
        <v>0</v>
      </c>
      <c r="AE21" s="29"/>
      <c r="AF21" s="28">
        <f t="shared" si="13"/>
        <v>0</v>
      </c>
      <c r="AG21" s="23"/>
      <c r="AH21" s="23"/>
      <c r="AI21" s="27"/>
      <c r="AJ21" s="28">
        <f t="shared" si="14"/>
        <v>0</v>
      </c>
      <c r="AK21" s="23"/>
      <c r="AL21" s="23"/>
      <c r="AM21" s="29"/>
      <c r="AN21" s="28">
        <f t="shared" si="15"/>
        <v>0</v>
      </c>
      <c r="AO21" s="23"/>
      <c r="AP21" s="23"/>
      <c r="AQ21" s="27"/>
      <c r="AR21" s="28">
        <f t="shared" si="16"/>
        <v>0</v>
      </c>
    </row>
    <row r="22" spans="1:44" ht="30" customHeight="1" thickBot="1" x14ac:dyDescent="0.3">
      <c r="A22" s="34" t="s">
        <v>28</v>
      </c>
      <c r="B22" s="42" t="s">
        <v>36</v>
      </c>
      <c r="C22" s="42"/>
      <c r="D22" s="42"/>
      <c r="E22" s="35">
        <f t="shared" si="17"/>
        <v>4</v>
      </c>
      <c r="G22" s="29"/>
      <c r="H22" s="26">
        <f t="shared" si="11"/>
        <v>0</v>
      </c>
      <c r="K22" s="29"/>
      <c r="L22" s="26">
        <f t="shared" si="2"/>
        <v>0</v>
      </c>
      <c r="O22" s="29">
        <v>2</v>
      </c>
      <c r="P22" s="26">
        <f t="shared" si="3"/>
        <v>2</v>
      </c>
      <c r="S22" s="29">
        <v>2</v>
      </c>
      <c r="T22" s="28">
        <f t="shared" si="18"/>
        <v>2</v>
      </c>
      <c r="W22" s="29"/>
      <c r="X22" s="28">
        <f t="shared" si="12"/>
        <v>0</v>
      </c>
      <c r="AA22" s="29"/>
      <c r="AB22" s="28">
        <f t="shared" si="6"/>
        <v>0</v>
      </c>
      <c r="AE22" s="29"/>
      <c r="AF22" s="28">
        <f t="shared" si="13"/>
        <v>0</v>
      </c>
      <c r="AG22" s="23"/>
      <c r="AH22" s="23"/>
      <c r="AI22" s="27"/>
      <c r="AJ22" s="28">
        <f t="shared" si="14"/>
        <v>0</v>
      </c>
      <c r="AK22" s="23"/>
      <c r="AL22" s="23"/>
      <c r="AM22" s="29"/>
      <c r="AN22" s="28">
        <f t="shared" si="15"/>
        <v>0</v>
      </c>
      <c r="AO22" s="23"/>
      <c r="AP22" s="23"/>
      <c r="AQ22" s="27"/>
      <c r="AR22" s="28">
        <f t="shared" si="16"/>
        <v>0</v>
      </c>
    </row>
    <row r="23" spans="1:44" ht="30" customHeight="1" thickBot="1" x14ac:dyDescent="0.3">
      <c r="A23" s="34" t="s">
        <v>29</v>
      </c>
      <c r="B23" s="42" t="s">
        <v>37</v>
      </c>
      <c r="C23" s="42"/>
      <c r="D23" s="42"/>
      <c r="E23" s="35">
        <f t="shared" si="17"/>
        <v>2</v>
      </c>
      <c r="G23" s="29"/>
      <c r="H23" s="26">
        <f t="shared" si="11"/>
        <v>0</v>
      </c>
      <c r="K23" s="29"/>
      <c r="L23" s="26">
        <f t="shared" si="2"/>
        <v>0</v>
      </c>
      <c r="O23" s="29">
        <v>1</v>
      </c>
      <c r="P23" s="26">
        <f t="shared" si="3"/>
        <v>1</v>
      </c>
      <c r="S23" s="29">
        <v>1</v>
      </c>
      <c r="T23" s="28">
        <f t="shared" si="18"/>
        <v>1</v>
      </c>
      <c r="W23" s="29"/>
      <c r="X23" s="28">
        <f t="shared" si="12"/>
        <v>0</v>
      </c>
      <c r="AA23" s="29"/>
      <c r="AB23" s="28">
        <f t="shared" si="6"/>
        <v>0</v>
      </c>
      <c r="AE23" s="29"/>
      <c r="AF23" s="28">
        <f t="shared" si="13"/>
        <v>0</v>
      </c>
      <c r="AG23" s="23"/>
      <c r="AH23" s="23"/>
      <c r="AI23" s="27"/>
      <c r="AJ23" s="28">
        <f t="shared" si="14"/>
        <v>0</v>
      </c>
      <c r="AK23" s="23"/>
      <c r="AL23" s="23"/>
      <c r="AM23" s="29"/>
      <c r="AN23" s="28">
        <f t="shared" si="15"/>
        <v>0</v>
      </c>
      <c r="AO23" s="23"/>
      <c r="AP23" s="23"/>
      <c r="AQ23" s="27"/>
      <c r="AR23" s="28">
        <f t="shared" si="16"/>
        <v>0</v>
      </c>
    </row>
    <row r="24" spans="1:44" ht="30" customHeight="1" thickBot="1" x14ac:dyDescent="0.3">
      <c r="A24" s="34" t="s">
        <v>30</v>
      </c>
      <c r="B24" s="42" t="s">
        <v>38</v>
      </c>
      <c r="C24" s="42"/>
      <c r="D24" s="42"/>
      <c r="E24" s="35">
        <f>H24+L24+P24+T24+X24+AB24+AF24+AJ24+AN24+AR24</f>
        <v>2</v>
      </c>
      <c r="G24" s="29"/>
      <c r="H24" s="26">
        <f>$H$4*G24</f>
        <v>0</v>
      </c>
      <c r="K24" s="29"/>
      <c r="L24" s="26">
        <f t="shared" si="2"/>
        <v>0</v>
      </c>
      <c r="O24" s="29">
        <v>1</v>
      </c>
      <c r="P24" s="26">
        <f t="shared" si="3"/>
        <v>1</v>
      </c>
      <c r="S24" s="29">
        <v>1</v>
      </c>
      <c r="T24" s="28">
        <f t="shared" si="18"/>
        <v>1</v>
      </c>
      <c r="W24" s="29"/>
      <c r="X24" s="28">
        <f t="shared" si="12"/>
        <v>0</v>
      </c>
      <c r="AA24" s="29"/>
      <c r="AB24" s="28">
        <f t="shared" ref="AB24" si="19">$AB$4*AA24</f>
        <v>0</v>
      </c>
      <c r="AE24" s="29"/>
      <c r="AF24" s="28">
        <f t="shared" si="13"/>
        <v>0</v>
      </c>
      <c r="AG24" s="23"/>
      <c r="AH24" s="23"/>
      <c r="AI24" s="27"/>
      <c r="AJ24" s="28">
        <f t="shared" si="14"/>
        <v>0</v>
      </c>
      <c r="AK24" s="23"/>
      <c r="AL24" s="23"/>
      <c r="AM24" s="29"/>
      <c r="AN24" s="28">
        <f t="shared" si="15"/>
        <v>0</v>
      </c>
      <c r="AO24" s="23"/>
      <c r="AP24" s="23"/>
      <c r="AQ24" s="27"/>
      <c r="AR24" s="28">
        <f t="shared" si="16"/>
        <v>0</v>
      </c>
    </row>
    <row r="25" spans="1:44" ht="30" customHeight="1" x14ac:dyDescent="0.25">
      <c r="A25" s="34" t="s">
        <v>55</v>
      </c>
      <c r="B25" s="42" t="s">
        <v>58</v>
      </c>
      <c r="C25" s="42"/>
      <c r="D25" s="42"/>
      <c r="E25" s="35">
        <f>H25+L25+P25+T25+X25+AB25+AF25+AJ25+AN25+AR25</f>
        <v>2</v>
      </c>
      <c r="G25" s="29"/>
      <c r="H25" s="26">
        <f t="shared" si="11"/>
        <v>0</v>
      </c>
      <c r="K25" s="29"/>
      <c r="L25" s="26">
        <f t="shared" si="2"/>
        <v>0</v>
      </c>
      <c r="O25" s="29">
        <v>1</v>
      </c>
      <c r="P25" s="26">
        <f t="shared" si="3"/>
        <v>1</v>
      </c>
      <c r="S25" s="29">
        <v>1</v>
      </c>
      <c r="T25" s="28">
        <f>$T$4*S25</f>
        <v>1</v>
      </c>
      <c r="W25" s="29"/>
      <c r="X25" s="28">
        <f t="shared" si="12"/>
        <v>0</v>
      </c>
      <c r="AA25" s="29"/>
      <c r="AB25" s="28">
        <f>$AB$4*AA25</f>
        <v>0</v>
      </c>
      <c r="AE25" s="29"/>
      <c r="AF25" s="28">
        <f t="shared" si="13"/>
        <v>0</v>
      </c>
      <c r="AG25" s="23"/>
      <c r="AH25" s="23"/>
      <c r="AI25" s="27"/>
      <c r="AJ25" s="28">
        <f t="shared" si="14"/>
        <v>0</v>
      </c>
      <c r="AK25" s="23"/>
      <c r="AL25" s="23"/>
      <c r="AM25" s="29"/>
      <c r="AN25" s="28">
        <f t="shared" si="15"/>
        <v>0</v>
      </c>
      <c r="AO25" s="23"/>
      <c r="AP25" s="23"/>
      <c r="AQ25" s="27"/>
      <c r="AR25" s="28">
        <f t="shared" si="16"/>
        <v>0</v>
      </c>
    </row>
    <row r="26" spans="1:44" ht="30" customHeight="1" x14ac:dyDescent="0.25"/>
    <row r="27" spans="1:44" ht="30" customHeight="1" x14ac:dyDescent="0.25"/>
    <row r="28" spans="1:44" ht="30" customHeight="1" x14ac:dyDescent="0.25"/>
    <row r="29" spans="1:44" ht="30" customHeight="1" x14ac:dyDescent="0.25"/>
    <row r="30" spans="1:44" ht="30" customHeight="1" x14ac:dyDescent="0.25"/>
    <row r="31" spans="1:44" ht="30" customHeight="1" x14ac:dyDescent="0.25"/>
    <row r="32" spans="1:4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</sheetData>
  <mergeCells count="44">
    <mergeCell ref="P4:P5"/>
    <mergeCell ref="S2:T2"/>
    <mergeCell ref="T4:T5"/>
    <mergeCell ref="C2:D4"/>
    <mergeCell ref="O2:P2"/>
    <mergeCell ref="K2:L2"/>
    <mergeCell ref="L4:L5"/>
    <mergeCell ref="A2:B4"/>
    <mergeCell ref="E2:E4"/>
    <mergeCell ref="A5:D5"/>
    <mergeCell ref="G2:H2"/>
    <mergeCell ref="H4:H5"/>
    <mergeCell ref="AQ2:AR2"/>
    <mergeCell ref="AR4:AR5"/>
    <mergeCell ref="AA2:AB2"/>
    <mergeCell ref="AB4:AB5"/>
    <mergeCell ref="AI2:AJ2"/>
    <mergeCell ref="AJ4:AJ5"/>
    <mergeCell ref="AE2:AF2"/>
    <mergeCell ref="AF4:AF5"/>
    <mergeCell ref="AM2:AN2"/>
    <mergeCell ref="AN4:AN5"/>
    <mergeCell ref="W2:X2"/>
    <mergeCell ref="X4:X5"/>
    <mergeCell ref="B9:D9"/>
    <mergeCell ref="B10:D10"/>
    <mergeCell ref="B8:D8"/>
    <mergeCell ref="B6:D6"/>
    <mergeCell ref="B7:D7"/>
    <mergeCell ref="B25:D25"/>
    <mergeCell ref="B11:D11"/>
    <mergeCell ref="B12:D12"/>
    <mergeCell ref="B13:D13"/>
    <mergeCell ref="B14:D14"/>
    <mergeCell ref="B15:D15"/>
    <mergeCell ref="B16:D16"/>
    <mergeCell ref="B20:D20"/>
    <mergeCell ref="B17:D17"/>
    <mergeCell ref="B18:D18"/>
    <mergeCell ref="B24:D24"/>
    <mergeCell ref="B19:D19"/>
    <mergeCell ref="B21:D21"/>
    <mergeCell ref="B22:D22"/>
    <mergeCell ref="B23:D23"/>
  </mergeCells>
  <conditionalFormatting sqref="AQ6:AQ25 AM6:AM25 G6:G25 K6:K25 O6:O25 S6:S25 W6:W25 AA6:AA25 AE6:AE25 AI6:AI25">
    <cfRule type="containsBlanks" dxfId="2" priority="196">
      <formula>LEN(TRIM(G6))=0</formula>
    </cfRule>
  </conditionalFormatting>
  <conditionalFormatting sqref="AN6:AN25 AR6:AR25 H6:H25 L6:L25 P6:P25 T6:T25 X6:X25 AB6:AB25 AF6:AF25 AJ6:AJ25">
    <cfRule type="cellIs" dxfId="1" priority="195" operator="equal">
      <formula>0</formula>
    </cfRule>
  </conditionalFormatting>
  <conditionalFormatting sqref="AN6:AN25 AR6:AR25 H6:H25 L6:L25 P6:P25 T6:T25 X6:X25 AB6:AB25 AF6:AF25 AJ6:AJ25">
    <cfRule type="cellIs" dxfId="0" priority="192" operator="greaterThan">
      <formula>0</formula>
    </cfRule>
  </conditionalFormatting>
  <hyperlinks>
    <hyperlink ref="A6:A11" location="R.17!A1" display="R.17" xr:uid="{00000000-0004-0000-0000-000003000000}"/>
    <hyperlink ref="A7:A16" location="R.17!A1" display="R.17" xr:uid="{00000000-0004-0000-0000-000004000000}"/>
    <hyperlink ref="A6" location="'W-01'!A1" display="W-01" xr:uid="{00000000-0004-0000-0000-00002B000000}"/>
    <hyperlink ref="A7" location="'W-02'!A1" display="W-02" xr:uid="{00000000-0004-0000-0000-00002C000000}"/>
    <hyperlink ref="A8" location="'W-03'!A1" display="W-03" xr:uid="{00000000-0004-0000-0000-00002D000000}"/>
    <hyperlink ref="A9" location="'W-04'!A1" display="W-04" xr:uid="{00000000-0004-0000-0000-00002E000000}"/>
    <hyperlink ref="A10" location="'W-05'!A1" display="W-05" xr:uid="{00000000-0004-0000-0000-00002F000000}"/>
    <hyperlink ref="A11" location="'W-06'!A1" display="W-06" xr:uid="{00000000-0004-0000-0000-000030000000}"/>
    <hyperlink ref="A12" location="'W-07'!A1" display="W-07" xr:uid="{00000000-0004-0000-0000-000031000000}"/>
    <hyperlink ref="A13" location="'W-08'!A1" display="W-08" xr:uid="{00000000-0004-0000-0000-000032000000}"/>
    <hyperlink ref="A14" location="'W-09'!A1" display="W-09" xr:uid="{00000000-0004-0000-0000-000033000000}"/>
    <hyperlink ref="A15" location="'W-11'!A1" display="W-11" xr:uid="{00000000-0004-0000-0000-000034000000}"/>
    <hyperlink ref="A16" location="'W-12'!A1" display="W-12" xr:uid="{00000000-0004-0000-0000-000035000000}"/>
    <hyperlink ref="A17" location="'S-04'!A1" display="S-04" xr:uid="{00000000-0004-0000-0000-000036000000}"/>
    <hyperlink ref="A18" location="'S-05'!A1" display="S-05" xr:uid="{00000000-0004-0000-0000-000037000000}"/>
    <hyperlink ref="A19" location="'S-06'!A1" display="S-06" xr:uid="{00000000-0004-0000-0000-000038000000}"/>
    <hyperlink ref="A20" location="'S-09'!A1" display="S-09" xr:uid="{00000000-0004-0000-0000-000039000000}"/>
    <hyperlink ref="A21" location="'S-13'!A1" display="S-13" xr:uid="{00000000-0004-0000-0000-00003A000000}"/>
    <hyperlink ref="A22" location="'S-15'!A1" display="S-15" xr:uid="{00000000-0004-0000-0000-00003B000000}"/>
    <hyperlink ref="A23" location="'S-16'!A1" display="S-16" xr:uid="{00000000-0004-0000-0000-00003C000000}"/>
    <hyperlink ref="A24" location="'S-17'!A1" display="S-17" xr:uid="{00000000-0004-0000-0000-00003D000000}"/>
    <hyperlink ref="A25" location="'S-19'!A1" display="S-19" xr:uid="{00000000-0004-0000-0000-00003E000000}"/>
  </hyperlinks>
  <pageMargins left="0.7" right="0.7" top="0.75" bottom="0.75" header="0.3" footer="0.3"/>
  <pageSetup paperSize="9" scale="51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6"/>
  <sheetViews>
    <sheetView view="pageBreakPreview" zoomScale="60" zoomScaleNormal="40" workbookViewId="0">
      <selection activeCell="A3" sqref="A3:F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77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51</v>
      </c>
      <c r="D5" s="21" t="s">
        <v>62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9" t="s">
        <v>96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 t="s">
        <v>117</v>
      </c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 t="s">
        <v>97</v>
      </c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3:F13"/>
    <mergeCell ref="A2:C2"/>
    <mergeCell ref="D2:F2"/>
    <mergeCell ref="A3:F3"/>
    <mergeCell ref="A4:B4"/>
    <mergeCell ref="A5:B5"/>
    <mergeCell ref="A6:C13"/>
    <mergeCell ref="E10:F10"/>
    <mergeCell ref="E6:F6"/>
    <mergeCell ref="E7:F7"/>
    <mergeCell ref="E8:F8"/>
    <mergeCell ref="E9:F9"/>
    <mergeCell ref="E11:F11"/>
    <mergeCell ref="E12:F12"/>
  </mergeCells>
  <hyperlinks>
    <hyperlink ref="A3:F3" location="GFN!A1" display="GUESTROOM FF&amp;E SPECIFICATION" xr:uid="{00000000-0004-0000-30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6"/>
  <sheetViews>
    <sheetView view="pageBreakPreview" zoomScale="60" zoomScaleNormal="40" workbookViewId="0">
      <selection activeCell="E6" sqref="E6:F10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78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52</v>
      </c>
      <c r="D5" s="21" t="s">
        <v>63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98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 t="s">
        <v>117</v>
      </c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 t="s">
        <v>99</v>
      </c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3:F13"/>
    <mergeCell ref="A2:C2"/>
    <mergeCell ref="D2:F2"/>
    <mergeCell ref="A3:F3"/>
    <mergeCell ref="A4:B4"/>
    <mergeCell ref="A5:B5"/>
    <mergeCell ref="A6:C13"/>
    <mergeCell ref="E10:F10"/>
    <mergeCell ref="E6:F6"/>
    <mergeCell ref="E7:F7"/>
    <mergeCell ref="E8:F8"/>
    <mergeCell ref="E9:F9"/>
    <mergeCell ref="E11:F11"/>
    <mergeCell ref="E12:F12"/>
  </mergeCells>
  <hyperlinks>
    <hyperlink ref="A3:F3" location="GFN!A1" display="GUESTROOM FF&amp;E SPECIFICATION" xr:uid="{00000000-0004-0000-31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6"/>
  <sheetViews>
    <sheetView view="pageBreakPreview" zoomScale="55" zoomScaleNormal="40" zoomScaleSheetLayoutView="55" workbookViewId="0">
      <selection activeCell="A3" sqref="A3:F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79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53</v>
      </c>
      <c r="D5" s="21" t="s">
        <v>59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114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115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2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I56"/>
  <sheetViews>
    <sheetView view="pageBreakPreview" zoomScale="60" zoomScaleNormal="40" workbookViewId="0">
      <selection activeCell="A3" sqref="A3:F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80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54</v>
      </c>
      <c r="D5" s="21" t="s">
        <v>61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114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116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3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118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23</v>
      </c>
      <c r="D5" s="21" t="s">
        <v>31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100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4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119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24</v>
      </c>
      <c r="D5" s="21" t="s">
        <v>22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101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 t="s">
        <v>102</v>
      </c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5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120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25</v>
      </c>
      <c r="D5" s="21" t="s">
        <v>33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103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6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121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26</v>
      </c>
      <c r="D5" s="21" t="s">
        <v>57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104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7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122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27</v>
      </c>
      <c r="D5" s="21" t="s">
        <v>35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105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8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81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28</v>
      </c>
      <c r="D5" s="21" t="s">
        <v>36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106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 t="s">
        <v>107</v>
      </c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9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6"/>
  <sheetViews>
    <sheetView view="pageBreakPreview" zoomScale="60" zoomScaleNormal="40" workbookViewId="0">
      <selection activeCell="E6" sqref="E6:F6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69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43</v>
      </c>
      <c r="D5" s="21" t="s">
        <v>56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76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 t="s">
        <v>91</v>
      </c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28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82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29</v>
      </c>
      <c r="D5" s="21" t="s">
        <v>65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108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A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I56"/>
  <sheetViews>
    <sheetView view="pageBreakPreview" zoomScale="60" zoomScaleNormal="40" workbookViewId="0">
      <selection activeCell="F1" sqref="F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83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30</v>
      </c>
      <c r="D5" s="21" t="s">
        <v>38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90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95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112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 t="s">
        <v>113</v>
      </c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B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56"/>
  <sheetViews>
    <sheetView tabSelected="1" view="pageBreakPreview" zoomScale="60" zoomScaleNormal="40" workbookViewId="0"/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84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41" t="s">
        <v>18</v>
      </c>
      <c r="E4" s="41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40" t="s">
        <v>55</v>
      </c>
      <c r="D5" s="21" t="s">
        <v>109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 t="s">
        <v>94</v>
      </c>
      <c r="F6" s="86"/>
    </row>
    <row r="7" spans="1:9" ht="60" customHeight="1" x14ac:dyDescent="0.25">
      <c r="A7" s="81"/>
      <c r="B7" s="82"/>
      <c r="C7" s="82"/>
      <c r="D7" s="14" t="s">
        <v>1</v>
      </c>
      <c r="E7" s="76" t="s">
        <v>110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 t="s">
        <v>111</v>
      </c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3C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6"/>
  <sheetViews>
    <sheetView view="pageBreakPreview" zoomScale="60" zoomScaleNormal="40" workbookViewId="0">
      <selection activeCell="A6" sqref="A6:C1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70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44</v>
      </c>
      <c r="D5" s="21" t="s">
        <v>39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87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125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 t="s">
        <v>92</v>
      </c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29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6"/>
  <sheetViews>
    <sheetView view="pageBreakPreview" zoomScale="60" zoomScaleNormal="40" workbookViewId="0">
      <selection activeCell="E7" sqref="E7:F7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71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45</v>
      </c>
      <c r="D5" s="21" t="s">
        <v>20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87" t="s">
        <v>126</v>
      </c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/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 t="s">
        <v>93</v>
      </c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9:F9"/>
    <mergeCell ref="E8:F8"/>
  </mergeCells>
  <hyperlinks>
    <hyperlink ref="A3:F3" location="GFN!A1" display="GUESTROOM FF&amp;E SPECIFICATION" xr:uid="{00000000-0004-0000-2A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6"/>
  <sheetViews>
    <sheetView view="pageBreakPreview" zoomScale="60" zoomScaleNormal="40" workbookViewId="0">
      <selection activeCell="A6" sqref="A6:C1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72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46</v>
      </c>
      <c r="D5" s="21" t="s">
        <v>34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76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125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A6:C13"/>
    <mergeCell ref="E9:F9"/>
    <mergeCell ref="E6:F6"/>
    <mergeCell ref="E7:F7"/>
    <mergeCell ref="A2:C2"/>
    <mergeCell ref="D2:F2"/>
    <mergeCell ref="A3:F3"/>
    <mergeCell ref="A4:B4"/>
    <mergeCell ref="A5:B5"/>
    <mergeCell ref="E8:F8"/>
    <mergeCell ref="E10:F10"/>
    <mergeCell ref="E11:F11"/>
    <mergeCell ref="E12:F12"/>
    <mergeCell ref="E13:F13"/>
  </mergeCells>
  <hyperlinks>
    <hyperlink ref="A3:F3" location="GFN!A1" display="GUESTROOM FF&amp;E SPECIFICATION" xr:uid="{00000000-0004-0000-2B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6"/>
  <sheetViews>
    <sheetView view="pageBreakPreview" zoomScale="60" zoomScaleNormal="40" workbookViewId="0">
      <selection activeCell="A6" sqref="A6:C1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73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47</v>
      </c>
      <c r="D5" s="21" t="s">
        <v>58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87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125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2C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6"/>
  <sheetViews>
    <sheetView view="pageBreakPreview" zoomScale="60" zoomScaleNormal="40" workbookViewId="0">
      <selection activeCell="E11" sqref="E11:F11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74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48</v>
      </c>
      <c r="D5" s="21" t="s">
        <v>59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87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125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2D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6"/>
  <sheetViews>
    <sheetView view="pageBreakPreview" zoomScale="60" zoomScaleNormal="40" workbookViewId="0">
      <selection activeCell="E6" sqref="E6:F6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75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49</v>
      </c>
      <c r="D5" s="21" t="s">
        <v>60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76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125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  <mergeCell ref="E10:F10"/>
    <mergeCell ref="E11:F11"/>
    <mergeCell ref="E12:F12"/>
  </mergeCells>
  <hyperlinks>
    <hyperlink ref="A3:F3" location="GFN!A1" display="GUESTROOM FF&amp;E SPECIFICATION" xr:uid="{00000000-0004-0000-2E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6"/>
  <sheetViews>
    <sheetView view="pageBreakPreview" zoomScale="60" zoomScaleNormal="40" workbookViewId="0">
      <selection activeCell="A6" sqref="A6:C13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76</v>
      </c>
    </row>
    <row r="2" spans="1:9" ht="142.5" customHeight="1" thickBot="1" x14ac:dyDescent="0.3">
      <c r="A2" s="65" t="s">
        <v>64</v>
      </c>
      <c r="B2" s="66"/>
      <c r="C2" s="67"/>
      <c r="D2" s="68" t="s">
        <v>3</v>
      </c>
      <c r="E2" s="69"/>
      <c r="F2" s="70"/>
    </row>
    <row r="3" spans="1:9" ht="30" customHeight="1" thickBot="1" x14ac:dyDescent="0.3">
      <c r="A3" s="71" t="s">
        <v>67</v>
      </c>
      <c r="B3" s="72"/>
      <c r="C3" s="72"/>
      <c r="D3" s="72"/>
      <c r="E3" s="72"/>
      <c r="F3" s="73"/>
    </row>
    <row r="4" spans="1:9" ht="30" customHeight="1" x14ac:dyDescent="0.25">
      <c r="A4" s="74" t="s">
        <v>4</v>
      </c>
      <c r="B4" s="75"/>
      <c r="C4" s="17" t="s">
        <v>11</v>
      </c>
      <c r="D4" s="39" t="s">
        <v>18</v>
      </c>
      <c r="E4" s="39" t="s">
        <v>5</v>
      </c>
      <c r="F4" s="12" t="s">
        <v>6</v>
      </c>
    </row>
    <row r="5" spans="1:9" ht="30" customHeight="1" thickBot="1" x14ac:dyDescent="0.3">
      <c r="A5" s="61" t="s">
        <v>42</v>
      </c>
      <c r="B5" s="62"/>
      <c r="C5" s="38" t="s">
        <v>50</v>
      </c>
      <c r="D5" s="21" t="s">
        <v>61</v>
      </c>
      <c r="E5" s="18" t="s">
        <v>7</v>
      </c>
      <c r="F5" s="19"/>
    </row>
    <row r="6" spans="1:9" ht="60" customHeight="1" thickTop="1" x14ac:dyDescent="0.25">
      <c r="A6" s="79"/>
      <c r="B6" s="80"/>
      <c r="C6" s="80"/>
      <c r="D6" s="16" t="s">
        <v>19</v>
      </c>
      <c r="E6" s="85"/>
      <c r="F6" s="86"/>
    </row>
    <row r="7" spans="1:9" ht="60" customHeight="1" x14ac:dyDescent="0.25">
      <c r="A7" s="81"/>
      <c r="B7" s="82"/>
      <c r="C7" s="82"/>
      <c r="D7" s="14" t="s">
        <v>1</v>
      </c>
      <c r="E7" s="76"/>
      <c r="F7" s="77"/>
      <c r="G7" s="6"/>
      <c r="H7" s="6"/>
      <c r="I7" s="6"/>
    </row>
    <row r="8" spans="1:9" ht="60" customHeight="1" x14ac:dyDescent="0.25">
      <c r="A8" s="81"/>
      <c r="B8" s="82"/>
      <c r="C8" s="82"/>
      <c r="D8" s="14" t="s">
        <v>0</v>
      </c>
      <c r="E8" s="76" t="s">
        <v>125</v>
      </c>
      <c r="F8" s="77"/>
      <c r="G8" s="6"/>
      <c r="H8" s="6"/>
      <c r="I8" s="6"/>
    </row>
    <row r="9" spans="1:9" ht="60" customHeight="1" x14ac:dyDescent="0.25">
      <c r="A9" s="81"/>
      <c r="B9" s="82"/>
      <c r="C9" s="82"/>
      <c r="D9" s="14" t="s">
        <v>8</v>
      </c>
      <c r="E9" s="76"/>
      <c r="F9" s="77"/>
      <c r="G9" s="6"/>
      <c r="H9" s="6"/>
      <c r="I9" s="6"/>
    </row>
    <row r="10" spans="1:9" ht="60" customHeight="1" x14ac:dyDescent="0.25">
      <c r="A10" s="81"/>
      <c r="B10" s="82"/>
      <c r="C10" s="82"/>
      <c r="D10" s="14" t="s">
        <v>10</v>
      </c>
      <c r="E10" s="76"/>
      <c r="F10" s="77"/>
      <c r="G10" s="6"/>
      <c r="H10" s="6"/>
      <c r="I10" s="6"/>
    </row>
    <row r="11" spans="1:9" ht="150" customHeight="1" x14ac:dyDescent="0.25">
      <c r="A11" s="81"/>
      <c r="B11" s="82"/>
      <c r="C11" s="82"/>
      <c r="D11" s="15" t="s">
        <v>9</v>
      </c>
      <c r="E11" s="87"/>
      <c r="F11" s="77"/>
      <c r="G11" s="6"/>
      <c r="H11" s="6"/>
      <c r="I11" s="6"/>
    </row>
    <row r="12" spans="1:9" ht="60" customHeight="1" x14ac:dyDescent="0.25">
      <c r="A12" s="81"/>
      <c r="B12" s="82"/>
      <c r="C12" s="82"/>
      <c r="D12" s="20" t="s">
        <v>12</v>
      </c>
      <c r="E12" s="63"/>
      <c r="F12" s="64"/>
      <c r="G12" s="6"/>
      <c r="H12" s="6"/>
      <c r="I12" s="6"/>
    </row>
    <row r="13" spans="1:9" ht="60" customHeight="1" thickBot="1" x14ac:dyDescent="0.3">
      <c r="A13" s="83"/>
      <c r="B13" s="84"/>
      <c r="C13" s="84"/>
      <c r="D13" s="13" t="s">
        <v>2</v>
      </c>
      <c r="E13" s="88"/>
      <c r="F13" s="78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 xr:uid="{00000000-0004-0000-2F00-000000000000}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GFN</vt:lpstr>
      <vt:lpstr>W-01</vt:lpstr>
      <vt:lpstr>W-02</vt:lpstr>
      <vt:lpstr>W-03</vt:lpstr>
      <vt:lpstr>W-04</vt:lpstr>
      <vt:lpstr>W-05</vt:lpstr>
      <vt:lpstr>W-06</vt:lpstr>
      <vt:lpstr>W-07</vt:lpstr>
      <vt:lpstr>W-08</vt:lpstr>
      <vt:lpstr>W-09</vt:lpstr>
      <vt:lpstr>W-10</vt:lpstr>
      <vt:lpstr>W-11</vt:lpstr>
      <vt:lpstr>W-12</vt:lpstr>
      <vt:lpstr>S-04</vt:lpstr>
      <vt:lpstr>S-05</vt:lpstr>
      <vt:lpstr>S-06</vt:lpstr>
      <vt:lpstr>S-09</vt:lpstr>
      <vt:lpstr>S-13</vt:lpstr>
      <vt:lpstr>S-15</vt:lpstr>
      <vt:lpstr>S-16</vt:lpstr>
      <vt:lpstr>S-17</vt:lpstr>
      <vt:lpstr>S-19</vt:lpstr>
      <vt:lpstr>GFN!Print_Area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Mariam Ardashelia</cp:lastModifiedBy>
  <cp:lastPrinted>2020-03-06T16:02:26Z</cp:lastPrinted>
  <dcterms:created xsi:type="dcterms:W3CDTF">2019-04-04T10:18:35Z</dcterms:created>
  <dcterms:modified xsi:type="dcterms:W3CDTF">2021-09-29T21:35:35Z</dcterms:modified>
</cp:coreProperties>
</file>